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515" windowHeight="6210"/>
  </bookViews>
  <sheets>
    <sheet name="Instruction Summary (5)" sheetId="10" r:id="rId1"/>
    <sheet name="Sheet1" sheetId="6" r:id="rId2"/>
  </sheets>
  <definedNames>
    <definedName name="_xlnm.Print_Titles" localSheetId="0">'Instruction Summary (5)'!$3:$3</definedName>
  </definedNames>
  <calcPr calcId="145621"/>
</workbook>
</file>

<file path=xl/calcChain.xml><?xml version="1.0" encoding="utf-8"?>
<calcChain xmlns="http://schemas.openxmlformats.org/spreadsheetml/2006/main">
  <c r="C4" i="6" l="1"/>
  <c r="D4" i="6"/>
  <c r="E4" i="6"/>
  <c r="F4" i="6"/>
  <c r="G4" i="6"/>
  <c r="H4" i="6"/>
  <c r="I4" i="6"/>
  <c r="J4" i="6"/>
  <c r="K4" i="6"/>
  <c r="C5" i="6"/>
  <c r="D5" i="6"/>
  <c r="E5" i="6"/>
  <c r="F5" i="6"/>
  <c r="G5" i="6"/>
  <c r="H5" i="6"/>
  <c r="I5" i="6"/>
  <c r="J5" i="6"/>
  <c r="K5" i="6"/>
  <c r="C6" i="6"/>
  <c r="D6" i="6"/>
  <c r="E6" i="6"/>
  <c r="F6" i="6"/>
  <c r="G6" i="6"/>
  <c r="H6" i="6"/>
  <c r="I6" i="6"/>
  <c r="J6" i="6"/>
  <c r="K6" i="6"/>
  <c r="C7" i="6"/>
  <c r="D7" i="6"/>
  <c r="E7" i="6"/>
  <c r="F7" i="6"/>
  <c r="G7" i="6"/>
  <c r="H7" i="6"/>
  <c r="I7" i="6"/>
  <c r="J7" i="6"/>
  <c r="K7" i="6"/>
  <c r="C8" i="6"/>
  <c r="D8" i="6"/>
  <c r="E8" i="6"/>
  <c r="F8" i="6"/>
  <c r="G8" i="6"/>
  <c r="H8" i="6"/>
  <c r="I8" i="6"/>
  <c r="J8" i="6"/>
  <c r="K8" i="6"/>
  <c r="C9" i="6"/>
  <c r="D9" i="6"/>
  <c r="E9" i="6"/>
  <c r="F9" i="6"/>
  <c r="G9" i="6"/>
  <c r="H9" i="6"/>
  <c r="I9" i="6"/>
  <c r="J9" i="6"/>
  <c r="K9" i="6"/>
  <c r="C10" i="6"/>
  <c r="D10" i="6"/>
  <c r="E10" i="6"/>
  <c r="F10" i="6"/>
  <c r="G10" i="6"/>
  <c r="H10" i="6"/>
  <c r="I10" i="6"/>
  <c r="J10" i="6"/>
  <c r="K10" i="6"/>
  <c r="C11" i="6"/>
  <c r="D11" i="6"/>
  <c r="E11" i="6"/>
  <c r="F11" i="6"/>
  <c r="G11" i="6"/>
  <c r="H11" i="6"/>
  <c r="I11" i="6"/>
  <c r="J11" i="6"/>
  <c r="K11" i="6"/>
  <c r="C12" i="6"/>
  <c r="D12" i="6"/>
  <c r="E12" i="6"/>
  <c r="F12" i="6"/>
  <c r="G12" i="6"/>
  <c r="H12" i="6"/>
  <c r="I12" i="6"/>
  <c r="J12" i="6"/>
  <c r="K12" i="6"/>
  <c r="C13" i="6"/>
  <c r="D13" i="6"/>
  <c r="E13" i="6"/>
  <c r="F13" i="6"/>
  <c r="G13" i="6"/>
  <c r="H13" i="6"/>
  <c r="I13" i="6"/>
  <c r="J13" i="6"/>
  <c r="K13" i="6"/>
  <c r="C14" i="6"/>
  <c r="D14" i="6"/>
  <c r="E14" i="6"/>
  <c r="F14" i="6"/>
  <c r="G14" i="6"/>
  <c r="H14" i="6"/>
  <c r="I14" i="6"/>
  <c r="J14" i="6"/>
  <c r="K14" i="6"/>
  <c r="C15" i="6"/>
  <c r="D15" i="6"/>
  <c r="E15" i="6"/>
  <c r="F15" i="6"/>
  <c r="G15" i="6"/>
  <c r="H15" i="6"/>
  <c r="I15" i="6"/>
  <c r="J15" i="6"/>
  <c r="K15" i="6"/>
  <c r="C16" i="6"/>
  <c r="D16" i="6"/>
  <c r="E16" i="6"/>
  <c r="F16" i="6"/>
  <c r="G16" i="6"/>
  <c r="H16" i="6"/>
  <c r="I16" i="6"/>
  <c r="J16" i="6"/>
  <c r="K16" i="6"/>
  <c r="C17" i="6"/>
  <c r="D17" i="6"/>
  <c r="E17" i="6"/>
  <c r="F17" i="6"/>
  <c r="G17" i="6"/>
  <c r="H17" i="6"/>
  <c r="I17" i="6"/>
  <c r="J17" i="6"/>
  <c r="K17" i="6"/>
  <c r="C18" i="6"/>
  <c r="D18" i="6"/>
  <c r="E18" i="6"/>
  <c r="F18" i="6"/>
  <c r="G18" i="6"/>
  <c r="H18" i="6"/>
  <c r="I18" i="6"/>
  <c r="J18" i="6"/>
  <c r="K18" i="6"/>
  <c r="C19" i="6"/>
  <c r="D19" i="6"/>
  <c r="E19" i="6"/>
  <c r="F19" i="6"/>
  <c r="G19" i="6"/>
  <c r="H19" i="6"/>
  <c r="I19" i="6"/>
  <c r="J19" i="6"/>
  <c r="K19" i="6"/>
  <c r="C20" i="6"/>
  <c r="D20" i="6"/>
  <c r="E20" i="6"/>
  <c r="F20" i="6"/>
  <c r="G20" i="6"/>
  <c r="H20" i="6"/>
  <c r="I20" i="6"/>
  <c r="J20" i="6"/>
  <c r="K20" i="6"/>
  <c r="C21" i="6"/>
  <c r="D21" i="6"/>
  <c r="E21" i="6"/>
  <c r="F21" i="6"/>
  <c r="G21" i="6"/>
  <c r="H21" i="6"/>
  <c r="I21" i="6"/>
  <c r="J21" i="6"/>
  <c r="K21" i="6"/>
  <c r="C22" i="6"/>
  <c r="D22" i="6"/>
  <c r="E22" i="6"/>
  <c r="F22" i="6"/>
  <c r="G22" i="6"/>
  <c r="H22" i="6"/>
  <c r="I22" i="6"/>
  <c r="J22" i="6"/>
  <c r="K22" i="6"/>
  <c r="C23" i="6"/>
  <c r="D23" i="6"/>
  <c r="E23" i="6"/>
  <c r="F23" i="6"/>
  <c r="G23" i="6"/>
  <c r="H23" i="6"/>
  <c r="I23" i="6"/>
  <c r="J23" i="6"/>
  <c r="K23" i="6"/>
  <c r="C24" i="6"/>
  <c r="D24" i="6"/>
  <c r="E24" i="6"/>
  <c r="F24" i="6"/>
  <c r="G24" i="6"/>
  <c r="H24" i="6"/>
  <c r="I24" i="6"/>
  <c r="J24" i="6"/>
  <c r="K24" i="6"/>
  <c r="C25" i="6"/>
  <c r="D25" i="6"/>
  <c r="E25" i="6"/>
  <c r="F25" i="6"/>
  <c r="G25" i="6"/>
  <c r="H25" i="6"/>
  <c r="I25" i="6"/>
  <c r="J25" i="6"/>
  <c r="K25" i="6"/>
  <c r="C26" i="6"/>
  <c r="D26" i="6"/>
  <c r="E26" i="6"/>
  <c r="F26" i="6"/>
  <c r="G26" i="6"/>
  <c r="H26" i="6"/>
  <c r="I26" i="6"/>
  <c r="J26" i="6"/>
  <c r="K26" i="6"/>
  <c r="C27" i="6"/>
  <c r="D27" i="6"/>
  <c r="E27" i="6"/>
  <c r="F27" i="6"/>
  <c r="G27" i="6"/>
  <c r="H27" i="6"/>
  <c r="I27" i="6"/>
  <c r="J27" i="6"/>
  <c r="K27" i="6"/>
  <c r="C28" i="6"/>
  <c r="D28" i="6"/>
  <c r="E28" i="6"/>
  <c r="F28" i="6"/>
  <c r="G28" i="6"/>
  <c r="H28" i="6"/>
  <c r="I28" i="6"/>
  <c r="J28" i="6"/>
  <c r="K28" i="6"/>
  <c r="C29" i="6"/>
  <c r="D29" i="6"/>
  <c r="E29" i="6"/>
  <c r="F29" i="6"/>
  <c r="G29" i="6"/>
  <c r="H29" i="6"/>
  <c r="I29" i="6"/>
  <c r="J29" i="6"/>
  <c r="K29" i="6"/>
  <c r="C30" i="6"/>
  <c r="D30" i="6"/>
  <c r="E30" i="6"/>
  <c r="F30" i="6"/>
  <c r="G30" i="6"/>
  <c r="H30" i="6"/>
  <c r="I30" i="6"/>
  <c r="J30" i="6"/>
  <c r="K30" i="6"/>
  <c r="C31" i="6"/>
  <c r="D31" i="6"/>
  <c r="E31" i="6"/>
  <c r="F31" i="6"/>
  <c r="G31" i="6"/>
  <c r="H31" i="6"/>
  <c r="I31" i="6"/>
  <c r="J31" i="6"/>
  <c r="K31" i="6"/>
  <c r="C32" i="6"/>
  <c r="D32" i="6"/>
  <c r="E32" i="6"/>
  <c r="F32" i="6"/>
  <c r="G32" i="6"/>
  <c r="H32" i="6"/>
  <c r="I32" i="6"/>
  <c r="J32" i="6"/>
  <c r="K32" i="6"/>
  <c r="C33" i="6"/>
  <c r="D33" i="6"/>
  <c r="E33" i="6"/>
  <c r="F33" i="6"/>
  <c r="G33" i="6"/>
  <c r="H33" i="6"/>
  <c r="I33" i="6"/>
  <c r="J33" i="6"/>
  <c r="K33" i="6"/>
  <c r="C34" i="6"/>
  <c r="D34" i="6"/>
  <c r="E34" i="6"/>
  <c r="F34" i="6"/>
  <c r="G34" i="6"/>
  <c r="H34" i="6"/>
  <c r="I34" i="6"/>
  <c r="J34" i="6"/>
  <c r="K34" i="6"/>
  <c r="C35" i="6"/>
  <c r="D35" i="6"/>
  <c r="E35" i="6"/>
  <c r="F35" i="6"/>
  <c r="G35" i="6"/>
  <c r="H35" i="6"/>
  <c r="I35" i="6"/>
  <c r="J35" i="6"/>
  <c r="K35" i="6"/>
  <c r="C36" i="6"/>
  <c r="D36" i="6"/>
  <c r="E36" i="6"/>
  <c r="F36" i="6"/>
  <c r="G36" i="6"/>
  <c r="H36" i="6"/>
  <c r="I36" i="6"/>
  <c r="J36" i="6"/>
  <c r="K36" i="6"/>
  <c r="C37" i="6"/>
  <c r="D37" i="6"/>
  <c r="E37" i="6"/>
  <c r="F37" i="6"/>
  <c r="G37" i="6"/>
  <c r="H37" i="6"/>
  <c r="I37" i="6"/>
  <c r="J37" i="6"/>
  <c r="K37" i="6"/>
  <c r="C38" i="6"/>
  <c r="D38" i="6"/>
  <c r="E38" i="6"/>
  <c r="F38" i="6"/>
  <c r="G38" i="6"/>
  <c r="H38" i="6"/>
  <c r="I38" i="6"/>
  <c r="J38" i="6"/>
  <c r="K38" i="6"/>
  <c r="C39" i="6"/>
  <c r="D39" i="6"/>
  <c r="E39" i="6"/>
  <c r="F39" i="6"/>
  <c r="G39" i="6"/>
  <c r="H39" i="6"/>
  <c r="I39" i="6"/>
  <c r="J39" i="6"/>
  <c r="K39" i="6"/>
  <c r="C40" i="6"/>
  <c r="D40" i="6"/>
  <c r="E40" i="6"/>
  <c r="F40" i="6"/>
  <c r="G40" i="6"/>
  <c r="H40" i="6"/>
  <c r="I40" i="6"/>
  <c r="J40" i="6"/>
  <c r="K40" i="6"/>
  <c r="C41" i="6"/>
  <c r="D41" i="6"/>
  <c r="E41" i="6"/>
  <c r="F41" i="6"/>
  <c r="G41" i="6"/>
  <c r="H41" i="6"/>
  <c r="I41" i="6"/>
  <c r="J41" i="6"/>
  <c r="K41" i="6"/>
  <c r="C42" i="6"/>
  <c r="D42" i="6"/>
  <c r="E42" i="6"/>
  <c r="F42" i="6"/>
  <c r="G42" i="6"/>
  <c r="H42" i="6"/>
  <c r="I42" i="6"/>
  <c r="J42" i="6"/>
  <c r="K42" i="6"/>
  <c r="C43" i="6"/>
  <c r="D43" i="6"/>
  <c r="E43" i="6"/>
  <c r="F43" i="6"/>
  <c r="G43" i="6"/>
  <c r="H43" i="6"/>
  <c r="I43" i="6"/>
  <c r="J43" i="6"/>
  <c r="K43" i="6"/>
  <c r="C44" i="6"/>
  <c r="D44" i="6"/>
  <c r="E44" i="6"/>
  <c r="F44" i="6"/>
  <c r="G44" i="6"/>
  <c r="H44" i="6"/>
  <c r="I44" i="6"/>
  <c r="J44" i="6"/>
  <c r="K44" i="6"/>
  <c r="C45" i="6"/>
  <c r="D45" i="6"/>
  <c r="E45" i="6"/>
  <c r="F45" i="6"/>
  <c r="G45" i="6"/>
  <c r="H45" i="6"/>
  <c r="I45" i="6"/>
  <c r="J45" i="6"/>
  <c r="K45" i="6"/>
  <c r="C46" i="6"/>
  <c r="D46" i="6"/>
  <c r="E46" i="6"/>
  <c r="F46" i="6"/>
  <c r="G46" i="6"/>
  <c r="H46" i="6"/>
  <c r="I46" i="6"/>
  <c r="J46" i="6"/>
  <c r="K46" i="6"/>
  <c r="C47" i="6"/>
  <c r="D47" i="6"/>
  <c r="E47" i="6"/>
  <c r="F47" i="6"/>
  <c r="G47" i="6"/>
  <c r="H47" i="6"/>
  <c r="I47" i="6"/>
  <c r="J47" i="6"/>
  <c r="K47" i="6"/>
  <c r="C48" i="6"/>
  <c r="D48" i="6"/>
  <c r="E48" i="6"/>
  <c r="F48" i="6"/>
  <c r="G48" i="6"/>
  <c r="H48" i="6"/>
  <c r="I48" i="6"/>
  <c r="J48" i="6"/>
  <c r="K48" i="6"/>
  <c r="C49" i="6"/>
  <c r="D49" i="6"/>
  <c r="E49" i="6"/>
  <c r="F49" i="6"/>
  <c r="G49" i="6"/>
  <c r="H49" i="6"/>
  <c r="I49" i="6"/>
  <c r="J49" i="6"/>
  <c r="K49" i="6"/>
  <c r="C50" i="6"/>
  <c r="D50" i="6"/>
  <c r="E50" i="6"/>
  <c r="F50" i="6"/>
  <c r="G50" i="6"/>
  <c r="H50" i="6"/>
  <c r="I50" i="6"/>
  <c r="J50" i="6"/>
  <c r="K50" i="6"/>
  <c r="C51" i="6"/>
  <c r="D51" i="6"/>
  <c r="E51" i="6"/>
  <c r="F51" i="6"/>
  <c r="G51" i="6"/>
  <c r="H51" i="6"/>
  <c r="I51" i="6"/>
  <c r="J51" i="6"/>
  <c r="K51" i="6"/>
  <c r="C52" i="6"/>
  <c r="D52" i="6"/>
  <c r="E52" i="6"/>
  <c r="F52" i="6"/>
  <c r="G52" i="6"/>
  <c r="H52" i="6"/>
  <c r="I52" i="6"/>
  <c r="J52" i="6"/>
  <c r="K52" i="6"/>
  <c r="C53" i="6"/>
  <c r="D53" i="6"/>
  <c r="E53" i="6"/>
  <c r="F53" i="6"/>
  <c r="G53" i="6"/>
  <c r="H53" i="6"/>
  <c r="I53" i="6"/>
  <c r="J53" i="6"/>
  <c r="K53" i="6"/>
  <c r="C54" i="6"/>
  <c r="D54" i="6"/>
  <c r="E54" i="6"/>
  <c r="F54" i="6"/>
  <c r="G54" i="6"/>
  <c r="H54" i="6"/>
  <c r="I54" i="6"/>
  <c r="J54" i="6"/>
  <c r="K54" i="6"/>
  <c r="C55" i="6"/>
  <c r="D55" i="6"/>
  <c r="E55" i="6"/>
  <c r="F55" i="6"/>
  <c r="G55" i="6"/>
  <c r="H55" i="6"/>
  <c r="I55" i="6"/>
  <c r="J55" i="6"/>
  <c r="K55" i="6"/>
  <c r="C56" i="6"/>
  <c r="D56" i="6"/>
  <c r="E56" i="6"/>
  <c r="F56" i="6"/>
  <c r="G56" i="6"/>
  <c r="H56" i="6"/>
  <c r="I56" i="6"/>
  <c r="J56" i="6"/>
  <c r="K56" i="6"/>
  <c r="C57" i="6"/>
  <c r="D57" i="6"/>
  <c r="E57" i="6"/>
  <c r="F57" i="6"/>
  <c r="G57" i="6"/>
  <c r="H57" i="6"/>
  <c r="I57" i="6"/>
  <c r="J57" i="6"/>
  <c r="K57" i="6"/>
  <c r="C58" i="6"/>
  <c r="D58" i="6"/>
  <c r="E58" i="6"/>
  <c r="F58" i="6"/>
  <c r="G58" i="6"/>
  <c r="H58" i="6"/>
  <c r="I58" i="6"/>
  <c r="J58" i="6"/>
  <c r="K58" i="6"/>
  <c r="C59" i="6"/>
  <c r="D59" i="6"/>
  <c r="E59" i="6"/>
  <c r="F59" i="6"/>
  <c r="G59" i="6"/>
  <c r="H59" i="6"/>
  <c r="I59" i="6"/>
  <c r="J59" i="6"/>
  <c r="K59" i="6"/>
  <c r="C60" i="6"/>
  <c r="D60" i="6"/>
  <c r="E60" i="6"/>
  <c r="F60" i="6"/>
  <c r="G60" i="6"/>
  <c r="H60" i="6"/>
  <c r="I60" i="6"/>
  <c r="J60" i="6"/>
  <c r="K60" i="6"/>
  <c r="C61" i="6"/>
  <c r="D61" i="6"/>
  <c r="E61" i="6"/>
  <c r="F61" i="6"/>
  <c r="G61" i="6"/>
  <c r="H61" i="6"/>
  <c r="I61" i="6"/>
  <c r="J61" i="6"/>
  <c r="K61" i="6"/>
  <c r="C62" i="6"/>
  <c r="D62" i="6"/>
  <c r="E62" i="6"/>
  <c r="F62" i="6"/>
  <c r="G62" i="6"/>
  <c r="H62" i="6"/>
  <c r="I62" i="6"/>
  <c r="J62" i="6"/>
  <c r="K62" i="6"/>
  <c r="C63" i="6"/>
  <c r="D63" i="6"/>
  <c r="E63" i="6"/>
  <c r="F63" i="6"/>
  <c r="G63" i="6"/>
  <c r="H63" i="6"/>
  <c r="I63" i="6"/>
  <c r="J63" i="6"/>
  <c r="K63" i="6"/>
  <c r="C64" i="6"/>
  <c r="D64" i="6"/>
  <c r="E64" i="6"/>
  <c r="F64" i="6"/>
  <c r="G64" i="6"/>
  <c r="H64" i="6"/>
  <c r="I64" i="6"/>
  <c r="J64" i="6"/>
  <c r="K64" i="6"/>
  <c r="C65" i="6"/>
  <c r="D65" i="6"/>
  <c r="E65" i="6"/>
  <c r="F65" i="6"/>
  <c r="G65" i="6"/>
  <c r="H65" i="6"/>
  <c r="I65" i="6"/>
  <c r="J65" i="6"/>
  <c r="K65" i="6"/>
  <c r="C66" i="6"/>
  <c r="D66" i="6"/>
  <c r="E66" i="6"/>
  <c r="F66" i="6"/>
  <c r="G66" i="6"/>
  <c r="H66" i="6"/>
  <c r="I66" i="6"/>
  <c r="J66" i="6"/>
  <c r="K66" i="6"/>
  <c r="C67" i="6"/>
  <c r="D67" i="6"/>
  <c r="E67" i="6"/>
  <c r="F67" i="6"/>
  <c r="G67" i="6"/>
  <c r="H67" i="6"/>
  <c r="I67" i="6"/>
  <c r="J67" i="6"/>
  <c r="K67" i="6"/>
  <c r="C68" i="6"/>
  <c r="D68" i="6"/>
  <c r="E68" i="6"/>
  <c r="F68" i="6"/>
  <c r="G68" i="6"/>
  <c r="H68" i="6"/>
  <c r="I68" i="6"/>
  <c r="J68" i="6"/>
  <c r="K68" i="6"/>
  <c r="C69" i="6"/>
  <c r="D69" i="6"/>
  <c r="E69" i="6"/>
  <c r="F69" i="6"/>
  <c r="G69" i="6"/>
  <c r="H69" i="6"/>
  <c r="I69" i="6"/>
  <c r="J69" i="6"/>
  <c r="K69" i="6"/>
  <c r="C70" i="6"/>
  <c r="D70" i="6"/>
  <c r="E70" i="6"/>
  <c r="F70" i="6"/>
  <c r="G70" i="6"/>
  <c r="H70" i="6"/>
  <c r="I70" i="6"/>
  <c r="J70" i="6"/>
  <c r="K70" i="6"/>
  <c r="C71" i="6"/>
  <c r="D71" i="6"/>
  <c r="E71" i="6"/>
  <c r="F71" i="6"/>
  <c r="G71" i="6"/>
  <c r="H71" i="6"/>
  <c r="I71" i="6"/>
  <c r="J71" i="6"/>
  <c r="K71" i="6"/>
  <c r="C72" i="6"/>
  <c r="D72" i="6"/>
  <c r="E72" i="6"/>
  <c r="F72" i="6"/>
  <c r="G72" i="6"/>
  <c r="H72" i="6"/>
  <c r="I72" i="6"/>
  <c r="J72" i="6"/>
  <c r="K72" i="6"/>
  <c r="C73" i="6"/>
  <c r="D73" i="6"/>
  <c r="E73" i="6"/>
  <c r="F73" i="6"/>
  <c r="G73" i="6"/>
  <c r="H73" i="6"/>
  <c r="I73" i="6"/>
  <c r="J73" i="6"/>
  <c r="K73" i="6"/>
  <c r="C74" i="6"/>
  <c r="D74" i="6"/>
  <c r="E74" i="6"/>
  <c r="F74" i="6"/>
  <c r="G74" i="6"/>
  <c r="H74" i="6"/>
  <c r="I74" i="6"/>
  <c r="J74" i="6"/>
  <c r="K74" i="6"/>
  <c r="C75" i="6"/>
  <c r="D75" i="6"/>
  <c r="E75" i="6"/>
  <c r="F75" i="6"/>
  <c r="G75" i="6"/>
  <c r="H75" i="6"/>
  <c r="I75" i="6"/>
  <c r="J75" i="6"/>
  <c r="K75" i="6"/>
  <c r="C76" i="6"/>
  <c r="D76" i="6"/>
  <c r="E76" i="6"/>
  <c r="F76" i="6"/>
  <c r="G76" i="6"/>
  <c r="H76" i="6"/>
  <c r="I76" i="6"/>
  <c r="J76" i="6"/>
  <c r="K76" i="6"/>
  <c r="C77" i="6"/>
  <c r="D77" i="6"/>
  <c r="E77" i="6"/>
  <c r="F77" i="6"/>
  <c r="G77" i="6"/>
  <c r="H77" i="6"/>
  <c r="I77" i="6"/>
  <c r="J77" i="6"/>
  <c r="K77" i="6"/>
  <c r="C78" i="6"/>
  <c r="D78" i="6"/>
  <c r="E78" i="6"/>
  <c r="F78" i="6"/>
  <c r="G78" i="6"/>
  <c r="H78" i="6"/>
  <c r="I78" i="6"/>
  <c r="J78" i="6"/>
  <c r="K78" i="6"/>
  <c r="C79" i="6"/>
  <c r="D79" i="6"/>
  <c r="E79" i="6"/>
  <c r="F79" i="6"/>
  <c r="G79" i="6"/>
  <c r="H79" i="6"/>
  <c r="I79" i="6"/>
  <c r="J79" i="6"/>
  <c r="K79" i="6"/>
  <c r="C80" i="6"/>
  <c r="D80" i="6"/>
  <c r="E80" i="6"/>
  <c r="F80" i="6"/>
  <c r="G80" i="6"/>
  <c r="H80" i="6"/>
  <c r="I80" i="6"/>
  <c r="J80" i="6"/>
  <c r="K80" i="6"/>
  <c r="C81" i="6"/>
  <c r="D81" i="6"/>
  <c r="E81" i="6"/>
  <c r="F81" i="6"/>
  <c r="G81" i="6"/>
  <c r="H81" i="6"/>
  <c r="I81" i="6"/>
  <c r="J81" i="6"/>
  <c r="K81" i="6"/>
  <c r="C82" i="6"/>
  <c r="D82" i="6"/>
  <c r="E82" i="6"/>
  <c r="F82" i="6"/>
  <c r="G82" i="6"/>
  <c r="H82" i="6"/>
  <c r="I82" i="6"/>
  <c r="J82" i="6"/>
  <c r="K82" i="6"/>
  <c r="C83" i="6"/>
  <c r="D83" i="6"/>
  <c r="E83" i="6"/>
  <c r="F83" i="6"/>
  <c r="G83" i="6"/>
  <c r="H83" i="6"/>
  <c r="I83" i="6"/>
  <c r="J83" i="6"/>
  <c r="K83" i="6"/>
  <c r="C84" i="6"/>
  <c r="D84" i="6"/>
  <c r="E84" i="6"/>
  <c r="F84" i="6"/>
  <c r="G84" i="6"/>
  <c r="H84" i="6"/>
  <c r="I84" i="6"/>
  <c r="J84" i="6"/>
  <c r="K84" i="6"/>
  <c r="C85" i="6"/>
  <c r="D85" i="6"/>
  <c r="E85" i="6"/>
  <c r="F85" i="6"/>
  <c r="G85" i="6"/>
  <c r="H85" i="6"/>
  <c r="I85" i="6"/>
  <c r="J85" i="6"/>
  <c r="K85" i="6"/>
  <c r="C86" i="6"/>
  <c r="D86" i="6"/>
  <c r="E86" i="6"/>
  <c r="F86" i="6"/>
  <c r="G86" i="6"/>
  <c r="H86" i="6"/>
  <c r="I86" i="6"/>
  <c r="J86" i="6"/>
  <c r="K86" i="6"/>
  <c r="C87" i="6"/>
  <c r="D87" i="6"/>
  <c r="E87" i="6"/>
  <c r="F87" i="6"/>
  <c r="G87" i="6"/>
  <c r="H87" i="6"/>
  <c r="I87" i="6"/>
  <c r="J87" i="6"/>
  <c r="K87" i="6"/>
  <c r="C88" i="6"/>
  <c r="D88" i="6"/>
  <c r="E88" i="6"/>
  <c r="F88" i="6"/>
  <c r="G88" i="6"/>
  <c r="H88" i="6"/>
  <c r="I88" i="6"/>
  <c r="J88" i="6"/>
  <c r="K88" i="6"/>
  <c r="C89" i="6"/>
  <c r="D89" i="6"/>
  <c r="E89" i="6"/>
  <c r="F89" i="6"/>
  <c r="G89" i="6"/>
  <c r="H89" i="6"/>
  <c r="I89" i="6"/>
  <c r="J89" i="6"/>
  <c r="K89" i="6"/>
  <c r="C90" i="6"/>
  <c r="D90" i="6"/>
  <c r="E90" i="6"/>
  <c r="F90" i="6"/>
  <c r="G90" i="6"/>
  <c r="H90" i="6"/>
  <c r="I90" i="6"/>
  <c r="J90" i="6"/>
  <c r="K90" i="6"/>
  <c r="C91" i="6"/>
  <c r="D91" i="6"/>
  <c r="E91" i="6"/>
  <c r="F91" i="6"/>
  <c r="G91" i="6"/>
  <c r="H91" i="6"/>
  <c r="I91" i="6"/>
  <c r="J91" i="6"/>
  <c r="K91" i="6"/>
  <c r="C92" i="6"/>
  <c r="D92" i="6"/>
  <c r="E92" i="6"/>
  <c r="F92" i="6"/>
  <c r="G92" i="6"/>
  <c r="H92" i="6"/>
  <c r="I92" i="6"/>
  <c r="J92" i="6"/>
  <c r="K92" i="6"/>
  <c r="C93" i="6"/>
  <c r="D93" i="6"/>
  <c r="E93" i="6"/>
  <c r="F93" i="6"/>
  <c r="G93" i="6"/>
  <c r="H93" i="6"/>
  <c r="I93" i="6"/>
  <c r="J93" i="6"/>
  <c r="K93" i="6"/>
  <c r="C94" i="6"/>
  <c r="D94" i="6"/>
  <c r="E94" i="6"/>
  <c r="F94" i="6"/>
  <c r="G94" i="6"/>
  <c r="H94" i="6"/>
  <c r="I94" i="6"/>
  <c r="J94" i="6"/>
  <c r="K94" i="6"/>
  <c r="C95" i="6"/>
  <c r="D95" i="6"/>
  <c r="E95" i="6"/>
  <c r="F95" i="6"/>
  <c r="G95" i="6"/>
  <c r="H95" i="6"/>
  <c r="I95" i="6"/>
  <c r="J95" i="6"/>
  <c r="K95" i="6"/>
  <c r="C96" i="6"/>
  <c r="D96" i="6"/>
  <c r="E96" i="6"/>
  <c r="F96" i="6"/>
  <c r="G96" i="6"/>
  <c r="H96" i="6"/>
  <c r="I96" i="6"/>
  <c r="J96" i="6"/>
  <c r="K96" i="6"/>
  <c r="C97" i="6"/>
  <c r="D97" i="6"/>
  <c r="E97" i="6"/>
  <c r="F97" i="6"/>
  <c r="G97" i="6"/>
  <c r="H97" i="6"/>
  <c r="I97" i="6"/>
  <c r="J97" i="6"/>
  <c r="K97" i="6"/>
  <c r="C98" i="6"/>
  <c r="D98" i="6"/>
  <c r="E98" i="6"/>
  <c r="F98" i="6"/>
  <c r="G98" i="6"/>
  <c r="H98" i="6"/>
  <c r="I98" i="6"/>
  <c r="J98" i="6"/>
  <c r="K98" i="6"/>
  <c r="C99" i="6"/>
  <c r="D99" i="6"/>
  <c r="E99" i="6"/>
  <c r="F99" i="6"/>
  <c r="G99" i="6"/>
  <c r="H99" i="6"/>
  <c r="I99" i="6"/>
  <c r="J99" i="6"/>
  <c r="K99" i="6"/>
  <c r="C100" i="6"/>
  <c r="D100" i="6"/>
  <c r="E100" i="6"/>
  <c r="F100" i="6"/>
  <c r="G100" i="6"/>
  <c r="H100" i="6"/>
  <c r="I100" i="6"/>
  <c r="J100" i="6"/>
  <c r="K100" i="6"/>
  <c r="C101" i="6"/>
  <c r="D101" i="6"/>
  <c r="E101" i="6"/>
  <c r="F101" i="6"/>
  <c r="G101" i="6"/>
  <c r="H101" i="6"/>
  <c r="I101" i="6"/>
  <c r="J101" i="6"/>
  <c r="K101" i="6"/>
  <c r="C102" i="6"/>
  <c r="D102" i="6"/>
  <c r="E102" i="6"/>
  <c r="F102" i="6"/>
  <c r="G102" i="6"/>
  <c r="H102" i="6"/>
  <c r="I102" i="6"/>
  <c r="J102" i="6"/>
  <c r="K102" i="6"/>
  <c r="C103" i="6"/>
  <c r="D103" i="6"/>
  <c r="E103" i="6"/>
  <c r="F103" i="6"/>
  <c r="G103" i="6"/>
  <c r="H103" i="6"/>
  <c r="I103" i="6"/>
  <c r="J103" i="6"/>
  <c r="K103" i="6"/>
  <c r="C104" i="6"/>
  <c r="D104" i="6"/>
  <c r="E104" i="6"/>
  <c r="F104" i="6"/>
  <c r="G104" i="6"/>
  <c r="H104" i="6"/>
  <c r="I104" i="6"/>
  <c r="J104" i="6"/>
  <c r="K104" i="6"/>
  <c r="C105" i="6"/>
  <c r="D105" i="6"/>
  <c r="E105" i="6"/>
  <c r="F105" i="6"/>
  <c r="G105" i="6"/>
  <c r="H105" i="6"/>
  <c r="I105" i="6"/>
  <c r="J105" i="6"/>
  <c r="K105" i="6"/>
  <c r="C106" i="6"/>
  <c r="D106" i="6"/>
  <c r="E106" i="6"/>
  <c r="F106" i="6"/>
  <c r="G106" i="6"/>
  <c r="H106" i="6"/>
  <c r="I106" i="6"/>
  <c r="J106" i="6"/>
  <c r="K106" i="6"/>
  <c r="C107" i="6"/>
  <c r="D107" i="6"/>
  <c r="E107" i="6"/>
  <c r="F107" i="6"/>
  <c r="G107" i="6"/>
  <c r="H107" i="6"/>
  <c r="I107" i="6"/>
  <c r="J107" i="6"/>
  <c r="K107" i="6"/>
  <c r="C108" i="6"/>
  <c r="D108" i="6"/>
  <c r="E108" i="6"/>
  <c r="F108" i="6"/>
  <c r="G108" i="6"/>
  <c r="H108" i="6"/>
  <c r="I108" i="6"/>
  <c r="J108" i="6"/>
  <c r="K108" i="6"/>
  <c r="C109" i="6"/>
  <c r="D109" i="6"/>
  <c r="E109" i="6"/>
  <c r="F109" i="6"/>
  <c r="G109" i="6"/>
  <c r="H109" i="6"/>
  <c r="I109" i="6"/>
  <c r="J109" i="6"/>
  <c r="K109" i="6"/>
  <c r="C110" i="6"/>
  <c r="D110" i="6"/>
  <c r="E110" i="6"/>
  <c r="F110" i="6"/>
  <c r="G110" i="6"/>
  <c r="H110" i="6"/>
  <c r="I110" i="6"/>
  <c r="J110" i="6"/>
  <c r="K110" i="6"/>
  <c r="C111" i="6"/>
  <c r="D111" i="6"/>
  <c r="E111" i="6"/>
  <c r="F111" i="6"/>
  <c r="G111" i="6"/>
  <c r="H111" i="6"/>
  <c r="I111" i="6"/>
  <c r="J111" i="6"/>
  <c r="K111" i="6"/>
  <c r="C112" i="6"/>
  <c r="D112" i="6"/>
  <c r="E112" i="6"/>
  <c r="F112" i="6"/>
  <c r="G112" i="6"/>
  <c r="H112" i="6"/>
  <c r="I112" i="6"/>
  <c r="J112" i="6"/>
  <c r="K112" i="6"/>
  <c r="C113" i="6"/>
  <c r="D113" i="6"/>
  <c r="E113" i="6"/>
  <c r="F113" i="6"/>
  <c r="G113" i="6"/>
  <c r="H113" i="6"/>
  <c r="I113" i="6"/>
  <c r="J113" i="6"/>
  <c r="K113" i="6"/>
  <c r="C114" i="6"/>
  <c r="D114" i="6"/>
  <c r="E114" i="6"/>
  <c r="F114" i="6"/>
  <c r="G114" i="6"/>
  <c r="H114" i="6"/>
  <c r="I114" i="6"/>
  <c r="J114" i="6"/>
  <c r="K114" i="6"/>
  <c r="C115" i="6"/>
  <c r="D115" i="6"/>
  <c r="E115" i="6"/>
  <c r="F115" i="6"/>
  <c r="G115" i="6"/>
  <c r="H115" i="6"/>
  <c r="I115" i="6"/>
  <c r="J115" i="6"/>
  <c r="K115" i="6"/>
  <c r="C116" i="6"/>
  <c r="D116" i="6"/>
  <c r="E116" i="6"/>
  <c r="F116" i="6"/>
  <c r="G116" i="6"/>
  <c r="H116" i="6"/>
  <c r="I116" i="6"/>
  <c r="J116" i="6"/>
  <c r="K116" i="6"/>
  <c r="C117" i="6"/>
  <c r="D117" i="6"/>
  <c r="E117" i="6"/>
  <c r="F117" i="6"/>
  <c r="G117" i="6"/>
  <c r="H117" i="6"/>
  <c r="I117" i="6"/>
  <c r="J117" i="6"/>
  <c r="K117" i="6"/>
  <c r="C118" i="6"/>
  <c r="D118" i="6"/>
  <c r="E118" i="6"/>
  <c r="F118" i="6"/>
  <c r="G118" i="6"/>
  <c r="H118" i="6"/>
  <c r="I118" i="6"/>
  <c r="J118" i="6"/>
  <c r="K118" i="6"/>
  <c r="C119" i="6"/>
  <c r="D119" i="6"/>
  <c r="E119" i="6"/>
  <c r="F119" i="6"/>
  <c r="G119" i="6"/>
  <c r="H119" i="6"/>
  <c r="I119" i="6"/>
  <c r="J119" i="6"/>
  <c r="K119" i="6"/>
  <c r="C120" i="6"/>
  <c r="D120" i="6"/>
  <c r="E120" i="6"/>
  <c r="F120" i="6"/>
  <c r="G120" i="6"/>
  <c r="H120" i="6"/>
  <c r="I120" i="6"/>
  <c r="J120" i="6"/>
  <c r="K120" i="6"/>
  <c r="C121" i="6"/>
  <c r="D121" i="6"/>
  <c r="E121" i="6"/>
  <c r="F121" i="6"/>
  <c r="G121" i="6"/>
  <c r="H121" i="6"/>
  <c r="I121" i="6"/>
  <c r="J121" i="6"/>
  <c r="K121" i="6"/>
  <c r="C122" i="6"/>
  <c r="D122" i="6"/>
  <c r="E122" i="6"/>
  <c r="F122" i="6"/>
  <c r="G122" i="6"/>
  <c r="H122" i="6"/>
  <c r="I122" i="6"/>
  <c r="J122" i="6"/>
  <c r="K122" i="6"/>
  <c r="C123" i="6"/>
  <c r="D123" i="6"/>
  <c r="E123" i="6"/>
  <c r="F123" i="6"/>
  <c r="G123" i="6"/>
  <c r="H123" i="6"/>
  <c r="I123" i="6"/>
  <c r="J123" i="6"/>
  <c r="K123" i="6"/>
  <c r="C124" i="6"/>
  <c r="D124" i="6"/>
  <c r="E124" i="6"/>
  <c r="F124" i="6"/>
  <c r="G124" i="6"/>
  <c r="H124" i="6"/>
  <c r="I124" i="6"/>
  <c r="J124" i="6"/>
  <c r="K124" i="6"/>
  <c r="C125" i="6"/>
  <c r="D125" i="6"/>
  <c r="E125" i="6"/>
  <c r="F125" i="6"/>
  <c r="G125" i="6"/>
  <c r="H125" i="6"/>
  <c r="I125" i="6"/>
  <c r="J125" i="6"/>
  <c r="K125" i="6"/>
  <c r="C126" i="6"/>
  <c r="D126" i="6"/>
  <c r="E126" i="6"/>
  <c r="F126" i="6"/>
  <c r="G126" i="6"/>
  <c r="H126" i="6"/>
  <c r="I126" i="6"/>
  <c r="J126" i="6"/>
  <c r="K126" i="6"/>
  <c r="C127" i="6"/>
  <c r="D127" i="6"/>
  <c r="E127" i="6"/>
  <c r="F127" i="6"/>
  <c r="G127" i="6"/>
  <c r="H127" i="6"/>
  <c r="I127" i="6"/>
  <c r="J127" i="6"/>
  <c r="K127" i="6"/>
  <c r="C128" i="6"/>
  <c r="D128" i="6"/>
  <c r="E128" i="6"/>
  <c r="F128" i="6"/>
  <c r="G128" i="6"/>
  <c r="H128" i="6"/>
  <c r="I128" i="6"/>
  <c r="J128" i="6"/>
  <c r="K128" i="6"/>
  <c r="C129" i="6"/>
  <c r="D129" i="6"/>
  <c r="E129" i="6"/>
  <c r="F129" i="6"/>
  <c r="G129" i="6"/>
  <c r="H129" i="6"/>
  <c r="I129" i="6"/>
  <c r="J129" i="6"/>
  <c r="K129" i="6"/>
  <c r="C130" i="6"/>
  <c r="D130" i="6"/>
  <c r="E130" i="6"/>
  <c r="F130" i="6"/>
  <c r="G130" i="6"/>
  <c r="H130" i="6"/>
  <c r="I130" i="6"/>
  <c r="J130" i="6"/>
  <c r="K130" i="6"/>
  <c r="C131" i="6"/>
  <c r="D131" i="6"/>
  <c r="E131" i="6"/>
  <c r="F131" i="6"/>
  <c r="G131" i="6"/>
  <c r="H131" i="6"/>
  <c r="I131" i="6"/>
  <c r="J131" i="6"/>
  <c r="K131" i="6"/>
  <c r="C132" i="6"/>
  <c r="D132" i="6"/>
  <c r="E132" i="6"/>
  <c r="F132" i="6"/>
  <c r="G132" i="6"/>
  <c r="H132" i="6"/>
  <c r="I132" i="6"/>
  <c r="J132" i="6"/>
  <c r="K132" i="6"/>
  <c r="C133" i="6"/>
  <c r="D133" i="6"/>
  <c r="E133" i="6"/>
  <c r="F133" i="6"/>
  <c r="G133" i="6"/>
  <c r="H133" i="6"/>
  <c r="I133" i="6"/>
  <c r="J133" i="6"/>
  <c r="K133" i="6"/>
  <c r="C134" i="6"/>
  <c r="D134" i="6"/>
  <c r="E134" i="6"/>
  <c r="F134" i="6"/>
  <c r="G134" i="6"/>
  <c r="H134" i="6"/>
  <c r="I134" i="6"/>
  <c r="J134" i="6"/>
  <c r="K134" i="6"/>
  <c r="C135" i="6"/>
  <c r="D135" i="6"/>
  <c r="E135" i="6"/>
  <c r="F135" i="6"/>
  <c r="G135" i="6"/>
  <c r="H135" i="6"/>
  <c r="I135" i="6"/>
  <c r="J135" i="6"/>
  <c r="K135" i="6"/>
  <c r="C136" i="6"/>
  <c r="D136" i="6"/>
  <c r="E136" i="6"/>
  <c r="F136" i="6"/>
  <c r="G136" i="6"/>
  <c r="H136" i="6"/>
  <c r="I136" i="6"/>
  <c r="J136" i="6"/>
  <c r="K136" i="6"/>
  <c r="C137" i="6"/>
  <c r="D137" i="6"/>
  <c r="E137" i="6"/>
  <c r="F137" i="6"/>
  <c r="G137" i="6"/>
  <c r="H137" i="6"/>
  <c r="I137" i="6"/>
  <c r="J137" i="6"/>
  <c r="K137" i="6"/>
  <c r="C138" i="6"/>
  <c r="D138" i="6"/>
  <c r="E138" i="6"/>
  <c r="F138" i="6"/>
  <c r="G138" i="6"/>
  <c r="H138" i="6"/>
  <c r="I138" i="6"/>
  <c r="J138" i="6"/>
  <c r="K138" i="6"/>
  <c r="C139" i="6"/>
  <c r="D139" i="6"/>
  <c r="E139" i="6"/>
  <c r="F139" i="6"/>
  <c r="G139" i="6"/>
  <c r="H139" i="6"/>
  <c r="I139" i="6"/>
  <c r="J139" i="6"/>
  <c r="K139" i="6"/>
  <c r="C140" i="6"/>
  <c r="D140" i="6"/>
  <c r="E140" i="6"/>
  <c r="F140" i="6"/>
  <c r="G140" i="6"/>
  <c r="H140" i="6"/>
  <c r="I140" i="6"/>
  <c r="J140" i="6"/>
  <c r="K140" i="6"/>
  <c r="C141" i="6"/>
  <c r="D141" i="6"/>
  <c r="E141" i="6"/>
  <c r="F141" i="6"/>
  <c r="G141" i="6"/>
  <c r="H141" i="6"/>
  <c r="I141" i="6"/>
  <c r="J141" i="6"/>
  <c r="K141" i="6"/>
  <c r="C142" i="6"/>
  <c r="D142" i="6"/>
  <c r="E142" i="6"/>
  <c r="F142" i="6"/>
  <c r="G142" i="6"/>
  <c r="H142" i="6"/>
  <c r="I142" i="6"/>
  <c r="J142" i="6"/>
  <c r="K142" i="6"/>
  <c r="C143" i="6"/>
  <c r="D143" i="6"/>
  <c r="E143" i="6"/>
  <c r="F143" i="6"/>
  <c r="G143" i="6"/>
  <c r="H143" i="6"/>
  <c r="I143" i="6"/>
  <c r="J143" i="6"/>
  <c r="K143" i="6"/>
  <c r="C144" i="6"/>
  <c r="D144" i="6"/>
  <c r="E144" i="6"/>
  <c r="F144" i="6"/>
  <c r="G144" i="6"/>
  <c r="H144" i="6"/>
  <c r="I144" i="6"/>
  <c r="J144" i="6"/>
  <c r="K144" i="6"/>
  <c r="C145" i="6"/>
  <c r="D145" i="6"/>
  <c r="E145" i="6"/>
  <c r="F145" i="6"/>
  <c r="G145" i="6"/>
  <c r="H145" i="6"/>
  <c r="I145" i="6"/>
  <c r="J145" i="6"/>
  <c r="K145" i="6"/>
  <c r="C146" i="6"/>
  <c r="D146" i="6"/>
  <c r="E146" i="6"/>
  <c r="F146" i="6"/>
  <c r="G146" i="6"/>
  <c r="H146" i="6"/>
  <c r="I146" i="6"/>
  <c r="J146" i="6"/>
  <c r="K146" i="6"/>
  <c r="C147" i="6"/>
  <c r="D147" i="6"/>
  <c r="E147" i="6"/>
  <c r="F147" i="6"/>
  <c r="G147" i="6"/>
  <c r="H147" i="6"/>
  <c r="I147" i="6"/>
  <c r="J147" i="6"/>
  <c r="K147" i="6"/>
  <c r="C148" i="6"/>
  <c r="D148" i="6"/>
  <c r="E148" i="6"/>
  <c r="F148" i="6"/>
  <c r="G148" i="6"/>
  <c r="H148" i="6"/>
  <c r="I148" i="6"/>
  <c r="J148" i="6"/>
  <c r="K148" i="6"/>
  <c r="C149" i="6"/>
  <c r="D149" i="6"/>
  <c r="E149" i="6"/>
  <c r="F149" i="6"/>
  <c r="G149" i="6"/>
  <c r="H149" i="6"/>
  <c r="I149" i="6"/>
  <c r="J149" i="6"/>
  <c r="K149" i="6"/>
  <c r="C150" i="6"/>
  <c r="D150" i="6"/>
  <c r="E150" i="6"/>
  <c r="F150" i="6"/>
  <c r="G150" i="6"/>
  <c r="H150" i="6"/>
  <c r="I150" i="6"/>
  <c r="J150" i="6"/>
  <c r="K150" i="6"/>
  <c r="C151" i="6"/>
  <c r="D151" i="6"/>
  <c r="E151" i="6"/>
  <c r="F151" i="6"/>
  <c r="G151" i="6"/>
  <c r="H151" i="6"/>
  <c r="I151" i="6"/>
  <c r="J151" i="6"/>
  <c r="K151" i="6"/>
  <c r="C152" i="6"/>
  <c r="D152" i="6"/>
  <c r="E152" i="6"/>
  <c r="F152" i="6"/>
  <c r="G152" i="6"/>
  <c r="H152" i="6"/>
  <c r="I152" i="6"/>
  <c r="J152" i="6"/>
  <c r="K152" i="6"/>
  <c r="C153" i="6"/>
  <c r="D153" i="6"/>
  <c r="E153" i="6"/>
  <c r="F153" i="6"/>
  <c r="G153" i="6"/>
  <c r="H153" i="6"/>
  <c r="I153" i="6"/>
  <c r="J153" i="6"/>
  <c r="K153" i="6"/>
  <c r="C154" i="6"/>
  <c r="D154" i="6"/>
  <c r="E154" i="6"/>
  <c r="F154" i="6"/>
  <c r="G154" i="6"/>
  <c r="H154" i="6"/>
  <c r="I154" i="6"/>
  <c r="J154" i="6"/>
  <c r="K154" i="6"/>
  <c r="C155" i="6"/>
  <c r="D155" i="6"/>
  <c r="E155" i="6"/>
  <c r="F155" i="6"/>
  <c r="G155" i="6"/>
  <c r="H155" i="6"/>
  <c r="I155" i="6"/>
  <c r="J155" i="6"/>
  <c r="K155" i="6"/>
  <c r="C156" i="6"/>
  <c r="D156" i="6"/>
  <c r="E156" i="6"/>
  <c r="F156" i="6"/>
  <c r="G156" i="6"/>
  <c r="H156" i="6"/>
  <c r="I156" i="6"/>
  <c r="J156" i="6"/>
  <c r="K156" i="6"/>
  <c r="C157" i="6"/>
  <c r="D157" i="6"/>
  <c r="E157" i="6"/>
  <c r="F157" i="6"/>
  <c r="G157" i="6"/>
  <c r="H157" i="6"/>
  <c r="I157" i="6"/>
  <c r="J157" i="6"/>
  <c r="K157" i="6"/>
  <c r="C158" i="6"/>
  <c r="D158" i="6"/>
  <c r="E158" i="6"/>
  <c r="F158" i="6"/>
  <c r="G158" i="6"/>
  <c r="H158" i="6"/>
  <c r="I158" i="6"/>
  <c r="J158" i="6"/>
  <c r="K158" i="6"/>
  <c r="C159" i="6"/>
  <c r="D159" i="6"/>
  <c r="E159" i="6"/>
  <c r="F159" i="6"/>
  <c r="G159" i="6"/>
  <c r="H159" i="6"/>
  <c r="I159" i="6"/>
  <c r="J159" i="6"/>
  <c r="K159" i="6"/>
  <c r="C160" i="6"/>
  <c r="D160" i="6"/>
  <c r="E160" i="6"/>
  <c r="F160" i="6"/>
  <c r="G160" i="6"/>
  <c r="H160" i="6"/>
  <c r="I160" i="6"/>
  <c r="J160" i="6"/>
  <c r="K160" i="6"/>
  <c r="C161" i="6"/>
  <c r="D161" i="6"/>
  <c r="E161" i="6"/>
  <c r="F161" i="6"/>
  <c r="G161" i="6"/>
  <c r="H161" i="6"/>
  <c r="I161" i="6"/>
  <c r="J161" i="6"/>
  <c r="K161" i="6"/>
  <c r="C162" i="6"/>
  <c r="D162" i="6"/>
  <c r="E162" i="6"/>
  <c r="F162" i="6"/>
  <c r="G162" i="6"/>
  <c r="H162" i="6"/>
  <c r="I162" i="6"/>
  <c r="J162" i="6"/>
  <c r="K162" i="6"/>
  <c r="C163" i="6"/>
  <c r="D163" i="6"/>
  <c r="E163" i="6"/>
  <c r="F163" i="6"/>
  <c r="G163" i="6"/>
  <c r="H163" i="6"/>
  <c r="I163" i="6"/>
  <c r="J163" i="6"/>
  <c r="K163" i="6"/>
  <c r="C164" i="6"/>
  <c r="D164" i="6"/>
  <c r="E164" i="6"/>
  <c r="F164" i="6"/>
  <c r="G164" i="6"/>
  <c r="H164" i="6"/>
  <c r="I164" i="6"/>
  <c r="J164" i="6"/>
  <c r="K164" i="6"/>
  <c r="C165" i="6"/>
  <c r="D165" i="6"/>
  <c r="E165" i="6"/>
  <c r="F165" i="6"/>
  <c r="G165" i="6"/>
  <c r="H165" i="6"/>
  <c r="I165" i="6"/>
  <c r="J165" i="6"/>
  <c r="K165" i="6"/>
  <c r="C166" i="6"/>
  <c r="D166" i="6"/>
  <c r="E166" i="6"/>
  <c r="F166" i="6"/>
  <c r="G166" i="6"/>
  <c r="H166" i="6"/>
  <c r="I166" i="6"/>
  <c r="J166" i="6"/>
  <c r="K166" i="6"/>
  <c r="C167" i="6"/>
  <c r="D167" i="6"/>
  <c r="E167" i="6"/>
  <c r="F167" i="6"/>
  <c r="G167" i="6"/>
  <c r="H167" i="6"/>
  <c r="I167" i="6"/>
  <c r="J167" i="6"/>
  <c r="K167" i="6"/>
  <c r="C168" i="6"/>
  <c r="D168" i="6"/>
  <c r="E168" i="6"/>
  <c r="F168" i="6"/>
  <c r="G168" i="6"/>
  <c r="H168" i="6"/>
  <c r="I168" i="6"/>
  <c r="J168" i="6"/>
  <c r="K168" i="6"/>
  <c r="C169" i="6"/>
  <c r="D169" i="6"/>
  <c r="E169" i="6"/>
  <c r="F169" i="6"/>
  <c r="G169" i="6"/>
  <c r="H169" i="6"/>
  <c r="I169" i="6"/>
  <c r="J169" i="6"/>
  <c r="K169" i="6"/>
  <c r="C170" i="6"/>
  <c r="D170" i="6"/>
  <c r="E170" i="6"/>
  <c r="F170" i="6"/>
  <c r="G170" i="6"/>
  <c r="H170" i="6"/>
  <c r="I170" i="6"/>
  <c r="J170" i="6"/>
  <c r="K170" i="6"/>
  <c r="C171" i="6"/>
  <c r="D171" i="6"/>
  <c r="E171" i="6"/>
  <c r="F171" i="6"/>
  <c r="G171" i="6"/>
  <c r="H171" i="6"/>
  <c r="I171" i="6"/>
  <c r="J171" i="6"/>
  <c r="K171" i="6"/>
  <c r="C172" i="6"/>
  <c r="D172" i="6"/>
  <c r="E172" i="6"/>
  <c r="F172" i="6"/>
  <c r="G172" i="6"/>
  <c r="H172" i="6"/>
  <c r="I172" i="6"/>
  <c r="J172" i="6"/>
  <c r="K172" i="6"/>
  <c r="C173" i="6"/>
  <c r="D173" i="6"/>
  <c r="E173" i="6"/>
  <c r="F173" i="6"/>
  <c r="G173" i="6"/>
  <c r="H173" i="6"/>
  <c r="I173" i="6"/>
  <c r="J173" i="6"/>
  <c r="K173" i="6"/>
  <c r="C174" i="6"/>
  <c r="D174" i="6"/>
  <c r="E174" i="6"/>
  <c r="F174" i="6"/>
  <c r="G174" i="6"/>
  <c r="H174" i="6"/>
  <c r="I174" i="6"/>
  <c r="J174" i="6"/>
  <c r="K174" i="6"/>
  <c r="C175" i="6"/>
  <c r="D175" i="6"/>
  <c r="E175" i="6"/>
  <c r="F175" i="6"/>
  <c r="G175" i="6"/>
  <c r="H175" i="6"/>
  <c r="I175" i="6"/>
  <c r="J175" i="6"/>
  <c r="K175" i="6"/>
  <c r="C176" i="6"/>
  <c r="D176" i="6"/>
  <c r="E176" i="6"/>
  <c r="F176" i="6"/>
  <c r="G176" i="6"/>
  <c r="H176" i="6"/>
  <c r="I176" i="6"/>
  <c r="J176" i="6"/>
  <c r="K176" i="6"/>
  <c r="C177" i="6"/>
  <c r="D177" i="6"/>
  <c r="E177" i="6"/>
  <c r="F177" i="6"/>
  <c r="G177" i="6"/>
  <c r="H177" i="6"/>
  <c r="I177" i="6"/>
  <c r="J177" i="6"/>
  <c r="K177" i="6"/>
  <c r="C178" i="6"/>
  <c r="D178" i="6"/>
  <c r="E178" i="6"/>
  <c r="F178" i="6"/>
  <c r="G178" i="6"/>
  <c r="H178" i="6"/>
  <c r="I178" i="6"/>
  <c r="J178" i="6"/>
  <c r="K178" i="6"/>
  <c r="C179" i="6"/>
  <c r="D179" i="6"/>
  <c r="E179" i="6"/>
  <c r="F179" i="6"/>
  <c r="G179" i="6"/>
  <c r="H179" i="6"/>
  <c r="I179" i="6"/>
  <c r="J179" i="6"/>
  <c r="K179" i="6"/>
  <c r="C180" i="6"/>
  <c r="D180" i="6"/>
  <c r="E180" i="6"/>
  <c r="F180" i="6"/>
  <c r="G180" i="6"/>
  <c r="H180" i="6"/>
  <c r="I180" i="6"/>
  <c r="J180" i="6"/>
  <c r="K180" i="6"/>
  <c r="C181" i="6"/>
  <c r="D181" i="6"/>
  <c r="E181" i="6"/>
  <c r="F181" i="6"/>
  <c r="G181" i="6"/>
  <c r="H181" i="6"/>
  <c r="I181" i="6"/>
  <c r="J181" i="6"/>
  <c r="K181" i="6"/>
  <c r="C182" i="6"/>
  <c r="D182" i="6"/>
  <c r="E182" i="6"/>
  <c r="F182" i="6"/>
  <c r="G182" i="6"/>
  <c r="H182" i="6"/>
  <c r="I182" i="6"/>
  <c r="J182" i="6"/>
  <c r="K182" i="6"/>
  <c r="C183" i="6"/>
  <c r="D183" i="6"/>
  <c r="E183" i="6"/>
  <c r="F183" i="6"/>
  <c r="G183" i="6"/>
  <c r="H183" i="6"/>
  <c r="I183" i="6"/>
  <c r="J183" i="6"/>
  <c r="K183" i="6"/>
  <c r="C184" i="6"/>
  <c r="D184" i="6"/>
  <c r="E184" i="6"/>
  <c r="F184" i="6"/>
  <c r="G184" i="6"/>
  <c r="H184" i="6"/>
  <c r="I184" i="6"/>
  <c r="J184" i="6"/>
  <c r="K184" i="6"/>
  <c r="C185" i="6"/>
  <c r="D185" i="6"/>
  <c r="E185" i="6"/>
  <c r="F185" i="6"/>
  <c r="G185" i="6"/>
  <c r="H185" i="6"/>
  <c r="I185" i="6"/>
  <c r="J185" i="6"/>
  <c r="K185" i="6"/>
  <c r="C186" i="6"/>
  <c r="D186" i="6"/>
  <c r="E186" i="6"/>
  <c r="F186" i="6"/>
  <c r="G186" i="6"/>
  <c r="H186" i="6"/>
  <c r="I186" i="6"/>
  <c r="J186" i="6"/>
  <c r="K186" i="6"/>
  <c r="C187" i="6"/>
  <c r="D187" i="6"/>
  <c r="E187" i="6"/>
  <c r="F187" i="6"/>
  <c r="G187" i="6"/>
  <c r="H187" i="6"/>
  <c r="I187" i="6"/>
  <c r="J187" i="6"/>
  <c r="K187" i="6"/>
  <c r="C188" i="6"/>
  <c r="D188" i="6"/>
  <c r="E188" i="6"/>
  <c r="F188" i="6"/>
  <c r="G188" i="6"/>
  <c r="H188" i="6"/>
  <c r="I188" i="6"/>
  <c r="J188" i="6"/>
  <c r="K188" i="6"/>
  <c r="C189" i="6"/>
  <c r="D189" i="6"/>
  <c r="E189" i="6"/>
  <c r="F189" i="6"/>
  <c r="G189" i="6"/>
  <c r="H189" i="6"/>
  <c r="I189" i="6"/>
  <c r="J189" i="6"/>
  <c r="K189" i="6"/>
  <c r="C190" i="6"/>
  <c r="D190" i="6"/>
  <c r="E190" i="6"/>
  <c r="F190" i="6"/>
  <c r="G190" i="6"/>
  <c r="H190" i="6"/>
  <c r="I190" i="6"/>
  <c r="J190" i="6"/>
  <c r="K190" i="6"/>
  <c r="C191" i="6"/>
  <c r="D191" i="6"/>
  <c r="E191" i="6"/>
  <c r="F191" i="6"/>
  <c r="G191" i="6"/>
  <c r="H191" i="6"/>
  <c r="I191" i="6"/>
  <c r="J191" i="6"/>
  <c r="K191" i="6"/>
  <c r="C192" i="6"/>
  <c r="D192" i="6"/>
  <c r="E192" i="6"/>
  <c r="F192" i="6"/>
  <c r="G192" i="6"/>
  <c r="H192" i="6"/>
  <c r="I192" i="6"/>
  <c r="J192" i="6"/>
  <c r="K192" i="6"/>
  <c r="C193" i="6"/>
  <c r="D193" i="6"/>
  <c r="E193" i="6"/>
  <c r="F193" i="6"/>
  <c r="G193" i="6"/>
  <c r="H193" i="6"/>
  <c r="I193" i="6"/>
  <c r="J193" i="6"/>
  <c r="K193" i="6"/>
  <c r="C194" i="6"/>
  <c r="D194" i="6"/>
  <c r="E194" i="6"/>
  <c r="F194" i="6"/>
  <c r="G194" i="6"/>
  <c r="H194" i="6"/>
  <c r="I194" i="6"/>
  <c r="J194" i="6"/>
  <c r="K194" i="6"/>
  <c r="C195" i="6"/>
  <c r="D195" i="6"/>
  <c r="E195" i="6"/>
  <c r="F195" i="6"/>
  <c r="G195" i="6"/>
  <c r="H195" i="6"/>
  <c r="I195" i="6"/>
  <c r="J195" i="6"/>
  <c r="K195" i="6"/>
  <c r="C196" i="6"/>
  <c r="D196" i="6"/>
  <c r="E196" i="6"/>
  <c r="F196" i="6"/>
  <c r="G196" i="6"/>
  <c r="H196" i="6"/>
  <c r="I196" i="6"/>
  <c r="J196" i="6"/>
  <c r="K196" i="6"/>
  <c r="C197" i="6"/>
  <c r="D197" i="6"/>
  <c r="E197" i="6"/>
  <c r="F197" i="6"/>
  <c r="G197" i="6"/>
  <c r="H197" i="6"/>
  <c r="I197" i="6"/>
  <c r="J197" i="6"/>
  <c r="K197" i="6"/>
  <c r="C198" i="6"/>
  <c r="D198" i="6"/>
  <c r="E198" i="6"/>
  <c r="F198" i="6"/>
  <c r="G198" i="6"/>
  <c r="H198" i="6"/>
  <c r="I198" i="6"/>
  <c r="J198" i="6"/>
  <c r="K198" i="6"/>
  <c r="C199" i="6"/>
  <c r="D199" i="6"/>
  <c r="E199" i="6"/>
  <c r="F199" i="6"/>
  <c r="G199" i="6"/>
  <c r="H199" i="6"/>
  <c r="I199" i="6"/>
  <c r="J199" i="6"/>
  <c r="K199" i="6"/>
  <c r="C200" i="6"/>
  <c r="D200" i="6"/>
  <c r="E200" i="6"/>
  <c r="F200" i="6"/>
  <c r="G200" i="6"/>
  <c r="H200" i="6"/>
  <c r="I200" i="6"/>
  <c r="J200" i="6"/>
  <c r="K200" i="6"/>
  <c r="C201" i="6"/>
  <c r="D201" i="6"/>
  <c r="E201" i="6"/>
  <c r="F201" i="6"/>
  <c r="G201" i="6"/>
  <c r="H201" i="6"/>
  <c r="I201" i="6"/>
  <c r="J201" i="6"/>
  <c r="K201" i="6"/>
  <c r="C202" i="6"/>
  <c r="D202" i="6"/>
  <c r="E202" i="6"/>
  <c r="F202" i="6"/>
  <c r="G202" i="6"/>
  <c r="H202" i="6"/>
  <c r="I202" i="6"/>
  <c r="J202" i="6"/>
  <c r="K202" i="6"/>
  <c r="C203" i="6"/>
  <c r="D203" i="6"/>
  <c r="E203" i="6"/>
  <c r="F203" i="6"/>
  <c r="G203" i="6"/>
  <c r="H203" i="6"/>
  <c r="I203" i="6"/>
  <c r="J203" i="6"/>
  <c r="K203" i="6"/>
  <c r="C204" i="6"/>
  <c r="D204" i="6"/>
  <c r="E204" i="6"/>
  <c r="F204" i="6"/>
  <c r="G204" i="6"/>
  <c r="H204" i="6"/>
  <c r="I204" i="6"/>
  <c r="J204" i="6"/>
  <c r="K204" i="6"/>
  <c r="C205" i="6"/>
  <c r="D205" i="6"/>
  <c r="E205" i="6"/>
  <c r="F205" i="6"/>
  <c r="G205" i="6"/>
  <c r="H205" i="6"/>
  <c r="I205" i="6"/>
  <c r="J205" i="6"/>
  <c r="K205" i="6"/>
  <c r="C206" i="6"/>
  <c r="D206" i="6"/>
  <c r="E206" i="6"/>
  <c r="F206" i="6"/>
  <c r="G206" i="6"/>
  <c r="H206" i="6"/>
  <c r="I206" i="6"/>
  <c r="J206" i="6"/>
  <c r="K206" i="6"/>
  <c r="C207" i="6"/>
  <c r="D207" i="6"/>
  <c r="E207" i="6"/>
  <c r="F207" i="6"/>
  <c r="G207" i="6"/>
  <c r="H207" i="6"/>
  <c r="I207" i="6"/>
  <c r="J207" i="6"/>
  <c r="K207" i="6"/>
  <c r="C208" i="6"/>
  <c r="D208" i="6"/>
  <c r="E208" i="6"/>
  <c r="F208" i="6"/>
  <c r="G208" i="6"/>
  <c r="H208" i="6"/>
  <c r="I208" i="6"/>
  <c r="J208" i="6"/>
  <c r="K208" i="6"/>
  <c r="C209" i="6"/>
  <c r="D209" i="6"/>
  <c r="E209" i="6"/>
  <c r="F209" i="6"/>
  <c r="G209" i="6"/>
  <c r="H209" i="6"/>
  <c r="I209" i="6"/>
  <c r="J209" i="6"/>
  <c r="K209" i="6"/>
  <c r="C210" i="6"/>
  <c r="D210" i="6"/>
  <c r="E210" i="6"/>
  <c r="F210" i="6"/>
  <c r="G210" i="6"/>
  <c r="H210" i="6"/>
  <c r="I210" i="6"/>
  <c r="J210" i="6"/>
  <c r="K210" i="6"/>
  <c r="C211" i="6"/>
  <c r="D211" i="6"/>
  <c r="E211" i="6"/>
  <c r="F211" i="6"/>
  <c r="G211" i="6"/>
  <c r="H211" i="6"/>
  <c r="I211" i="6"/>
  <c r="J211" i="6"/>
  <c r="K211" i="6"/>
  <c r="C212" i="6"/>
  <c r="D212" i="6"/>
  <c r="E212" i="6"/>
  <c r="F212" i="6"/>
  <c r="G212" i="6"/>
  <c r="H212" i="6"/>
  <c r="I212" i="6"/>
  <c r="J212" i="6"/>
  <c r="K212" i="6"/>
  <c r="C213" i="6"/>
  <c r="D213" i="6"/>
  <c r="E213" i="6"/>
  <c r="F213" i="6"/>
  <c r="G213" i="6"/>
  <c r="H213" i="6"/>
  <c r="I213" i="6"/>
  <c r="J213" i="6"/>
  <c r="K213" i="6"/>
  <c r="C214" i="6"/>
  <c r="D214" i="6"/>
  <c r="E214" i="6"/>
  <c r="F214" i="6"/>
  <c r="G214" i="6"/>
  <c r="H214" i="6"/>
  <c r="I214" i="6"/>
  <c r="J214" i="6"/>
  <c r="K214" i="6"/>
  <c r="C215" i="6"/>
  <c r="D215" i="6"/>
  <c r="E215" i="6"/>
  <c r="F215" i="6"/>
  <c r="G215" i="6"/>
  <c r="H215" i="6"/>
  <c r="I215" i="6"/>
  <c r="J215" i="6"/>
  <c r="K215" i="6"/>
  <c r="C216" i="6"/>
  <c r="D216" i="6"/>
  <c r="E216" i="6"/>
  <c r="F216" i="6"/>
  <c r="G216" i="6"/>
  <c r="H216" i="6"/>
  <c r="I216" i="6"/>
  <c r="J216" i="6"/>
  <c r="K216" i="6"/>
  <c r="C217" i="6"/>
  <c r="D217" i="6"/>
  <c r="E217" i="6"/>
  <c r="F217" i="6"/>
  <c r="G217" i="6"/>
  <c r="H217" i="6"/>
  <c r="I217" i="6"/>
  <c r="J217" i="6"/>
  <c r="K217" i="6"/>
  <c r="C218" i="6"/>
  <c r="D218" i="6"/>
  <c r="E218" i="6"/>
  <c r="F218" i="6"/>
  <c r="G218" i="6"/>
  <c r="H218" i="6"/>
  <c r="I218" i="6"/>
  <c r="J218" i="6"/>
  <c r="K218" i="6"/>
  <c r="C219" i="6"/>
  <c r="D219" i="6"/>
  <c r="E219" i="6"/>
  <c r="F219" i="6"/>
  <c r="G219" i="6"/>
  <c r="H219" i="6"/>
  <c r="I219" i="6"/>
  <c r="J219" i="6"/>
  <c r="K219" i="6"/>
  <c r="C220" i="6"/>
  <c r="D220" i="6"/>
  <c r="E220" i="6"/>
  <c r="F220" i="6"/>
  <c r="G220" i="6"/>
  <c r="H220" i="6"/>
  <c r="I220" i="6"/>
  <c r="J220" i="6"/>
  <c r="K220" i="6"/>
  <c r="C221" i="6"/>
  <c r="D221" i="6"/>
  <c r="E221" i="6"/>
  <c r="F221" i="6"/>
  <c r="G221" i="6"/>
  <c r="H221" i="6"/>
  <c r="I221" i="6"/>
  <c r="J221" i="6"/>
  <c r="K221" i="6"/>
  <c r="C222" i="6"/>
  <c r="D222" i="6"/>
  <c r="E222" i="6"/>
  <c r="F222" i="6"/>
  <c r="G222" i="6"/>
  <c r="H222" i="6"/>
  <c r="I222" i="6"/>
  <c r="J222" i="6"/>
  <c r="K222" i="6"/>
  <c r="C223" i="6"/>
  <c r="D223" i="6"/>
  <c r="E223" i="6"/>
  <c r="F223" i="6"/>
  <c r="G223" i="6"/>
  <c r="H223" i="6"/>
  <c r="I223" i="6"/>
  <c r="J223" i="6"/>
  <c r="K223" i="6"/>
  <c r="C224" i="6"/>
  <c r="D224" i="6"/>
  <c r="E224" i="6"/>
  <c r="F224" i="6"/>
  <c r="G224" i="6"/>
  <c r="H224" i="6"/>
  <c r="I224" i="6"/>
  <c r="J224" i="6"/>
  <c r="K224" i="6"/>
  <c r="C225" i="6"/>
  <c r="D225" i="6"/>
  <c r="E225" i="6"/>
  <c r="F225" i="6"/>
  <c r="G225" i="6"/>
  <c r="H225" i="6"/>
  <c r="I225" i="6"/>
  <c r="J225" i="6"/>
  <c r="K225" i="6"/>
  <c r="C226" i="6"/>
  <c r="D226" i="6"/>
  <c r="E226" i="6"/>
  <c r="F226" i="6"/>
  <c r="G226" i="6"/>
  <c r="H226" i="6"/>
  <c r="I226" i="6"/>
  <c r="J226" i="6"/>
  <c r="K226" i="6"/>
  <c r="C227" i="6"/>
  <c r="D227" i="6"/>
  <c r="E227" i="6"/>
  <c r="F227" i="6"/>
  <c r="G227" i="6"/>
  <c r="H227" i="6"/>
  <c r="I227" i="6"/>
  <c r="J227" i="6"/>
  <c r="K227" i="6"/>
  <c r="C228" i="6"/>
  <c r="D228" i="6"/>
  <c r="E228" i="6"/>
  <c r="F228" i="6"/>
  <c r="G228" i="6"/>
  <c r="H228" i="6"/>
  <c r="I228" i="6"/>
  <c r="J228" i="6"/>
  <c r="K228" i="6"/>
  <c r="C229" i="6"/>
  <c r="D229" i="6"/>
  <c r="E229" i="6"/>
  <c r="F229" i="6"/>
  <c r="G229" i="6"/>
  <c r="H229" i="6"/>
  <c r="I229" i="6"/>
  <c r="J229" i="6"/>
  <c r="K229" i="6"/>
  <c r="C230" i="6"/>
  <c r="D230" i="6"/>
  <c r="E230" i="6"/>
  <c r="F230" i="6"/>
  <c r="G230" i="6"/>
  <c r="H230" i="6"/>
  <c r="I230" i="6"/>
  <c r="J230" i="6"/>
  <c r="K230" i="6"/>
  <c r="C231" i="6"/>
  <c r="D231" i="6"/>
  <c r="E231" i="6"/>
  <c r="F231" i="6"/>
  <c r="G231" i="6"/>
  <c r="H231" i="6"/>
  <c r="I231" i="6"/>
  <c r="J231" i="6"/>
  <c r="K231" i="6"/>
  <c r="C232" i="6"/>
  <c r="D232" i="6"/>
  <c r="E232" i="6"/>
  <c r="F232" i="6"/>
  <c r="G232" i="6"/>
  <c r="H232" i="6"/>
  <c r="I232" i="6"/>
  <c r="J232" i="6"/>
  <c r="K232" i="6"/>
  <c r="C233" i="6"/>
  <c r="D233" i="6"/>
  <c r="E233" i="6"/>
  <c r="F233" i="6"/>
  <c r="G233" i="6"/>
  <c r="H233" i="6"/>
  <c r="I233" i="6"/>
  <c r="J233" i="6"/>
  <c r="K233" i="6"/>
  <c r="C234" i="6"/>
  <c r="D234" i="6"/>
  <c r="E234" i="6"/>
  <c r="F234" i="6"/>
  <c r="G234" i="6"/>
  <c r="H234" i="6"/>
  <c r="I234" i="6"/>
  <c r="J234" i="6"/>
  <c r="K234" i="6"/>
  <c r="C235" i="6"/>
  <c r="D235" i="6"/>
  <c r="E235" i="6"/>
  <c r="F235" i="6"/>
  <c r="G235" i="6"/>
  <c r="H235" i="6"/>
  <c r="I235" i="6"/>
  <c r="J235" i="6"/>
  <c r="K235" i="6"/>
  <c r="C236" i="6"/>
  <c r="D236" i="6"/>
  <c r="E236" i="6"/>
  <c r="F236" i="6"/>
  <c r="G236" i="6"/>
  <c r="H236" i="6"/>
  <c r="I236" i="6"/>
  <c r="J236" i="6"/>
  <c r="K236" i="6"/>
  <c r="C237" i="6"/>
  <c r="D237" i="6"/>
  <c r="E237" i="6"/>
  <c r="F237" i="6"/>
  <c r="G237" i="6"/>
  <c r="H237" i="6"/>
  <c r="I237" i="6"/>
  <c r="J237" i="6"/>
  <c r="K237" i="6"/>
  <c r="C238" i="6"/>
  <c r="D238" i="6"/>
  <c r="E238" i="6"/>
  <c r="F238" i="6"/>
  <c r="G238" i="6"/>
  <c r="H238" i="6"/>
  <c r="I238" i="6"/>
  <c r="J238" i="6"/>
  <c r="K238" i="6"/>
  <c r="C239" i="6"/>
  <c r="D239" i="6"/>
  <c r="E239" i="6"/>
  <c r="F239" i="6"/>
  <c r="G239" i="6"/>
  <c r="H239" i="6"/>
  <c r="I239" i="6"/>
  <c r="J239" i="6"/>
  <c r="K239" i="6"/>
  <c r="C240" i="6"/>
  <c r="D240" i="6"/>
  <c r="E240" i="6"/>
  <c r="F240" i="6"/>
  <c r="G240" i="6"/>
  <c r="H240" i="6"/>
  <c r="I240" i="6"/>
  <c r="J240" i="6"/>
  <c r="K240" i="6"/>
  <c r="C241" i="6"/>
  <c r="D241" i="6"/>
  <c r="E241" i="6"/>
  <c r="F241" i="6"/>
  <c r="G241" i="6"/>
  <c r="H241" i="6"/>
  <c r="I241" i="6"/>
  <c r="J241" i="6"/>
  <c r="K241" i="6"/>
  <c r="C242" i="6"/>
  <c r="D242" i="6"/>
  <c r="E242" i="6"/>
  <c r="F242" i="6"/>
  <c r="G242" i="6"/>
  <c r="H242" i="6"/>
  <c r="I242" i="6"/>
  <c r="J242" i="6"/>
  <c r="K242" i="6"/>
  <c r="C243" i="6"/>
  <c r="D243" i="6"/>
  <c r="E243" i="6"/>
  <c r="F243" i="6"/>
  <c r="G243" i="6"/>
  <c r="H243" i="6"/>
  <c r="I243" i="6"/>
  <c r="J243" i="6"/>
  <c r="K243" i="6"/>
  <c r="C244" i="6"/>
  <c r="D244" i="6"/>
  <c r="E244" i="6"/>
  <c r="F244" i="6"/>
  <c r="G244" i="6"/>
  <c r="H244" i="6"/>
  <c r="I244" i="6"/>
  <c r="J244" i="6"/>
  <c r="K244" i="6"/>
  <c r="C245" i="6"/>
  <c r="D245" i="6"/>
  <c r="E245" i="6"/>
  <c r="F245" i="6"/>
  <c r="G245" i="6"/>
  <c r="H245" i="6"/>
  <c r="I245" i="6"/>
  <c r="J245" i="6"/>
  <c r="K245" i="6"/>
  <c r="C246" i="6"/>
  <c r="D246" i="6"/>
  <c r="E246" i="6"/>
  <c r="F246" i="6"/>
  <c r="G246" i="6"/>
  <c r="H246" i="6"/>
  <c r="I246" i="6"/>
  <c r="J246" i="6"/>
  <c r="K246" i="6"/>
  <c r="C247" i="6"/>
  <c r="D247" i="6"/>
  <c r="E247" i="6"/>
  <c r="F247" i="6"/>
  <c r="G247" i="6"/>
  <c r="H247" i="6"/>
  <c r="I247" i="6"/>
  <c r="J247" i="6"/>
  <c r="K247" i="6"/>
  <c r="C248" i="6"/>
  <c r="D248" i="6"/>
  <c r="E248" i="6"/>
  <c r="F248" i="6"/>
  <c r="G248" i="6"/>
  <c r="H248" i="6"/>
  <c r="I248" i="6"/>
  <c r="J248" i="6"/>
  <c r="K248" i="6"/>
  <c r="C249" i="6"/>
  <c r="D249" i="6"/>
  <c r="E249" i="6"/>
  <c r="F249" i="6"/>
  <c r="G249" i="6"/>
  <c r="H249" i="6"/>
  <c r="I249" i="6"/>
  <c r="J249" i="6"/>
  <c r="K249" i="6"/>
  <c r="C250" i="6"/>
  <c r="D250" i="6"/>
  <c r="E250" i="6"/>
  <c r="F250" i="6"/>
  <c r="G250" i="6"/>
  <c r="H250" i="6"/>
  <c r="I250" i="6"/>
  <c r="J250" i="6"/>
  <c r="K250" i="6"/>
  <c r="C251" i="6"/>
  <c r="D251" i="6"/>
  <c r="E251" i="6"/>
  <c r="F251" i="6"/>
  <c r="G251" i="6"/>
  <c r="H251" i="6"/>
  <c r="I251" i="6"/>
  <c r="J251" i="6"/>
  <c r="K251" i="6"/>
  <c r="C252" i="6"/>
  <c r="D252" i="6"/>
  <c r="E252" i="6"/>
  <c r="F252" i="6"/>
  <c r="G252" i="6"/>
  <c r="H252" i="6"/>
  <c r="I252" i="6"/>
  <c r="J252" i="6"/>
  <c r="K252" i="6"/>
  <c r="C253" i="6"/>
  <c r="D253" i="6"/>
  <c r="E253" i="6"/>
  <c r="F253" i="6"/>
  <c r="G253" i="6"/>
  <c r="H253" i="6"/>
  <c r="I253" i="6"/>
  <c r="J253" i="6"/>
  <c r="K253" i="6"/>
  <c r="C254" i="6"/>
  <c r="D254" i="6"/>
  <c r="E254" i="6"/>
  <c r="F254" i="6"/>
  <c r="G254" i="6"/>
  <c r="H254" i="6"/>
  <c r="I254" i="6"/>
  <c r="J254" i="6"/>
  <c r="K254" i="6"/>
  <c r="C255" i="6"/>
  <c r="D255" i="6"/>
  <c r="E255" i="6"/>
  <c r="F255" i="6"/>
  <c r="G255" i="6"/>
  <c r="H255" i="6"/>
  <c r="I255" i="6"/>
  <c r="J255" i="6"/>
  <c r="K255" i="6"/>
  <c r="C256" i="6"/>
  <c r="D256" i="6"/>
  <c r="E256" i="6"/>
  <c r="F256" i="6"/>
  <c r="G256" i="6"/>
  <c r="H256" i="6"/>
  <c r="I256" i="6"/>
  <c r="J256" i="6"/>
  <c r="K256" i="6"/>
  <c r="C257" i="6"/>
  <c r="D257" i="6"/>
  <c r="E257" i="6"/>
  <c r="F257" i="6"/>
  <c r="G257" i="6"/>
  <c r="H257" i="6"/>
  <c r="I257" i="6"/>
  <c r="J257" i="6"/>
  <c r="K257" i="6"/>
  <c r="C258" i="6"/>
  <c r="D258" i="6"/>
  <c r="E258" i="6"/>
  <c r="F258" i="6"/>
  <c r="G258" i="6"/>
  <c r="H258" i="6"/>
  <c r="I258" i="6"/>
  <c r="J258" i="6"/>
  <c r="K258" i="6"/>
  <c r="C259" i="6"/>
  <c r="D259" i="6"/>
  <c r="E259" i="6"/>
  <c r="F259" i="6"/>
  <c r="G259" i="6"/>
  <c r="H259" i="6"/>
  <c r="I259" i="6"/>
  <c r="J259" i="6"/>
  <c r="K259" i="6"/>
  <c r="C260" i="6"/>
  <c r="D260" i="6"/>
  <c r="E260" i="6"/>
  <c r="F260" i="6"/>
  <c r="G260" i="6"/>
  <c r="H260" i="6"/>
  <c r="I260" i="6"/>
  <c r="J260" i="6"/>
  <c r="K260" i="6"/>
  <c r="C261" i="6"/>
  <c r="D261" i="6"/>
  <c r="E261" i="6"/>
  <c r="F261" i="6"/>
  <c r="G261" i="6"/>
  <c r="H261" i="6"/>
  <c r="I261" i="6"/>
  <c r="J261" i="6"/>
  <c r="K261" i="6"/>
  <c r="C262" i="6"/>
  <c r="D262" i="6"/>
  <c r="E262" i="6"/>
  <c r="F262" i="6"/>
  <c r="G262" i="6"/>
  <c r="H262" i="6"/>
  <c r="I262" i="6"/>
  <c r="J262" i="6"/>
  <c r="K262" i="6"/>
  <c r="C263" i="6"/>
  <c r="D263" i="6"/>
  <c r="E263" i="6"/>
  <c r="F263" i="6"/>
  <c r="G263" i="6"/>
  <c r="H263" i="6"/>
  <c r="I263" i="6"/>
  <c r="J263" i="6"/>
  <c r="K263" i="6"/>
  <c r="C264" i="6"/>
  <c r="D264" i="6"/>
  <c r="E264" i="6"/>
  <c r="F264" i="6"/>
  <c r="G264" i="6"/>
  <c r="H264" i="6"/>
  <c r="I264" i="6"/>
  <c r="J264" i="6"/>
  <c r="K264" i="6"/>
  <c r="C265" i="6"/>
  <c r="D265" i="6"/>
  <c r="E265" i="6"/>
  <c r="F265" i="6"/>
  <c r="G265" i="6"/>
  <c r="H265" i="6"/>
  <c r="I265" i="6"/>
  <c r="J265" i="6"/>
  <c r="K265" i="6"/>
  <c r="C266" i="6"/>
  <c r="D266" i="6"/>
  <c r="E266" i="6"/>
  <c r="F266" i="6"/>
  <c r="G266" i="6"/>
  <c r="H266" i="6"/>
  <c r="I266" i="6"/>
  <c r="J266" i="6"/>
  <c r="K266" i="6"/>
  <c r="C267" i="6"/>
  <c r="D267" i="6"/>
  <c r="E267" i="6"/>
  <c r="F267" i="6"/>
  <c r="G267" i="6"/>
  <c r="H267" i="6"/>
  <c r="I267" i="6"/>
  <c r="J267" i="6"/>
  <c r="K267" i="6"/>
  <c r="C268" i="6"/>
  <c r="D268" i="6"/>
  <c r="E268" i="6"/>
  <c r="F268" i="6"/>
  <c r="G268" i="6"/>
  <c r="H268" i="6"/>
  <c r="I268" i="6"/>
  <c r="J268" i="6"/>
  <c r="K268" i="6"/>
  <c r="C269" i="6"/>
  <c r="D269" i="6"/>
  <c r="E269" i="6"/>
  <c r="F269" i="6"/>
  <c r="G269" i="6"/>
  <c r="H269" i="6"/>
  <c r="I269" i="6"/>
  <c r="J269" i="6"/>
  <c r="K269" i="6"/>
  <c r="C270" i="6"/>
  <c r="D270" i="6"/>
  <c r="E270" i="6"/>
  <c r="F270" i="6"/>
  <c r="G270" i="6"/>
  <c r="H270" i="6"/>
  <c r="I270" i="6"/>
  <c r="J270" i="6"/>
  <c r="K270" i="6"/>
  <c r="C271" i="6"/>
  <c r="D271" i="6"/>
  <c r="E271" i="6"/>
  <c r="F271" i="6"/>
  <c r="G271" i="6"/>
  <c r="H271" i="6"/>
  <c r="I271" i="6"/>
  <c r="J271" i="6"/>
  <c r="K271" i="6"/>
  <c r="C272" i="6"/>
  <c r="D272" i="6"/>
  <c r="E272" i="6"/>
  <c r="F272" i="6"/>
  <c r="G272" i="6"/>
  <c r="H272" i="6"/>
  <c r="I272" i="6"/>
  <c r="J272" i="6"/>
  <c r="K272" i="6"/>
  <c r="C273" i="6"/>
  <c r="D273" i="6"/>
  <c r="E273" i="6"/>
  <c r="F273" i="6"/>
  <c r="G273" i="6"/>
  <c r="H273" i="6"/>
  <c r="I273" i="6"/>
  <c r="J273" i="6"/>
  <c r="K273" i="6"/>
  <c r="C274" i="6"/>
  <c r="D274" i="6"/>
  <c r="E274" i="6"/>
  <c r="F274" i="6"/>
  <c r="G274" i="6"/>
  <c r="H274" i="6"/>
  <c r="I274" i="6"/>
  <c r="J274" i="6"/>
  <c r="K274" i="6"/>
  <c r="C275" i="6"/>
  <c r="D275" i="6"/>
  <c r="E275" i="6"/>
  <c r="F275" i="6"/>
  <c r="G275" i="6"/>
  <c r="H275" i="6"/>
  <c r="I275" i="6"/>
  <c r="J275" i="6"/>
  <c r="K275" i="6"/>
  <c r="C276" i="6"/>
  <c r="D276" i="6"/>
  <c r="E276" i="6"/>
  <c r="F276" i="6"/>
  <c r="G276" i="6"/>
  <c r="H276" i="6"/>
  <c r="I276" i="6"/>
  <c r="J276" i="6"/>
  <c r="K276" i="6"/>
  <c r="C277" i="6"/>
  <c r="D277" i="6"/>
  <c r="E277" i="6"/>
  <c r="F277" i="6"/>
  <c r="G277" i="6"/>
  <c r="H277" i="6"/>
  <c r="I277" i="6"/>
  <c r="J277" i="6"/>
  <c r="K277" i="6"/>
  <c r="C278" i="6"/>
  <c r="D278" i="6"/>
  <c r="E278" i="6"/>
  <c r="F278" i="6"/>
  <c r="G278" i="6"/>
  <c r="H278" i="6"/>
  <c r="I278" i="6"/>
  <c r="J278" i="6"/>
  <c r="K278" i="6"/>
  <c r="C279" i="6"/>
  <c r="D279" i="6"/>
  <c r="E279" i="6"/>
  <c r="F279" i="6"/>
  <c r="G279" i="6"/>
  <c r="H279" i="6"/>
  <c r="I279" i="6"/>
  <c r="J279" i="6"/>
  <c r="K279" i="6"/>
  <c r="C280" i="6"/>
  <c r="D280" i="6"/>
  <c r="E280" i="6"/>
  <c r="F280" i="6"/>
  <c r="G280" i="6"/>
  <c r="H280" i="6"/>
  <c r="I280" i="6"/>
  <c r="J280" i="6"/>
  <c r="K280" i="6"/>
  <c r="C281" i="6"/>
  <c r="D281" i="6"/>
  <c r="E281" i="6"/>
  <c r="F281" i="6"/>
  <c r="G281" i="6"/>
  <c r="H281" i="6"/>
  <c r="I281" i="6"/>
  <c r="J281" i="6"/>
  <c r="K281" i="6"/>
  <c r="C282" i="6"/>
  <c r="D282" i="6"/>
  <c r="E282" i="6"/>
  <c r="F282" i="6"/>
  <c r="G282" i="6"/>
  <c r="H282" i="6"/>
  <c r="I282" i="6"/>
  <c r="J282" i="6"/>
  <c r="K282" i="6"/>
  <c r="C283" i="6"/>
  <c r="D283" i="6"/>
  <c r="E283" i="6"/>
  <c r="F283" i="6"/>
  <c r="G283" i="6"/>
  <c r="H283" i="6"/>
  <c r="I283" i="6"/>
  <c r="J283" i="6"/>
  <c r="K283" i="6"/>
  <c r="C284" i="6"/>
  <c r="D284" i="6"/>
  <c r="E284" i="6"/>
  <c r="F284" i="6"/>
  <c r="G284" i="6"/>
  <c r="H284" i="6"/>
  <c r="I284" i="6"/>
  <c r="J284" i="6"/>
  <c r="K284" i="6"/>
  <c r="C285" i="6"/>
  <c r="D285" i="6"/>
  <c r="E285" i="6"/>
  <c r="F285" i="6"/>
  <c r="G285" i="6"/>
  <c r="H285" i="6"/>
  <c r="I285" i="6"/>
  <c r="J285" i="6"/>
  <c r="K285" i="6"/>
  <c r="C286" i="6"/>
  <c r="D286" i="6"/>
  <c r="E286" i="6"/>
  <c r="F286" i="6"/>
  <c r="G286" i="6"/>
  <c r="H286" i="6"/>
  <c r="I286" i="6"/>
  <c r="J286" i="6"/>
  <c r="K286" i="6"/>
  <c r="C287" i="6"/>
  <c r="D287" i="6"/>
  <c r="E287" i="6"/>
  <c r="F287" i="6"/>
  <c r="G287" i="6"/>
  <c r="H287" i="6"/>
  <c r="I287" i="6"/>
  <c r="J287" i="6"/>
  <c r="K287" i="6"/>
  <c r="C288" i="6"/>
  <c r="D288" i="6"/>
  <c r="E288" i="6"/>
  <c r="F288" i="6"/>
  <c r="G288" i="6"/>
  <c r="H288" i="6"/>
  <c r="I288" i="6"/>
  <c r="J288" i="6"/>
  <c r="K288" i="6"/>
  <c r="C289" i="6"/>
  <c r="D289" i="6"/>
  <c r="E289" i="6"/>
  <c r="F289" i="6"/>
  <c r="G289" i="6"/>
  <c r="H289" i="6"/>
  <c r="I289" i="6"/>
  <c r="J289" i="6"/>
  <c r="K289" i="6"/>
  <c r="C290" i="6"/>
  <c r="D290" i="6"/>
  <c r="E290" i="6"/>
  <c r="F290" i="6"/>
  <c r="G290" i="6"/>
  <c r="H290" i="6"/>
  <c r="I290" i="6"/>
  <c r="J290" i="6"/>
  <c r="K290" i="6"/>
  <c r="C291" i="6"/>
  <c r="D291" i="6"/>
  <c r="E291" i="6"/>
  <c r="F291" i="6"/>
  <c r="G291" i="6"/>
  <c r="H291" i="6"/>
  <c r="I291" i="6"/>
  <c r="J291" i="6"/>
  <c r="K291" i="6"/>
  <c r="C292" i="6"/>
  <c r="D292" i="6"/>
  <c r="E292" i="6"/>
  <c r="F292" i="6"/>
  <c r="G292" i="6"/>
  <c r="H292" i="6"/>
  <c r="I292" i="6"/>
  <c r="J292" i="6"/>
  <c r="K292" i="6"/>
  <c r="C293" i="6"/>
  <c r="D293" i="6"/>
  <c r="E293" i="6"/>
  <c r="F293" i="6"/>
  <c r="G293" i="6"/>
  <c r="H293" i="6"/>
  <c r="I293" i="6"/>
  <c r="J293" i="6"/>
  <c r="K293" i="6"/>
  <c r="C294" i="6"/>
  <c r="D294" i="6"/>
  <c r="E294" i="6"/>
  <c r="F294" i="6"/>
  <c r="G294" i="6"/>
  <c r="H294" i="6"/>
  <c r="I294" i="6"/>
  <c r="J294" i="6"/>
  <c r="K294" i="6"/>
  <c r="C295" i="6"/>
  <c r="D295" i="6"/>
  <c r="E295" i="6"/>
  <c r="F295" i="6"/>
  <c r="G295" i="6"/>
  <c r="H295" i="6"/>
  <c r="I295" i="6"/>
  <c r="J295" i="6"/>
  <c r="K295" i="6"/>
  <c r="C296" i="6"/>
  <c r="D296" i="6"/>
  <c r="E296" i="6"/>
  <c r="F296" i="6"/>
  <c r="G296" i="6"/>
  <c r="H296" i="6"/>
  <c r="I296" i="6"/>
  <c r="J296" i="6"/>
  <c r="K296" i="6"/>
  <c r="C297" i="6"/>
  <c r="D297" i="6"/>
  <c r="E297" i="6"/>
  <c r="F297" i="6"/>
  <c r="G297" i="6"/>
  <c r="H297" i="6"/>
  <c r="I297" i="6"/>
  <c r="J297" i="6"/>
  <c r="K297" i="6"/>
  <c r="C298" i="6"/>
  <c r="D298" i="6"/>
  <c r="E298" i="6"/>
  <c r="F298" i="6"/>
  <c r="G298" i="6"/>
  <c r="H298" i="6"/>
  <c r="I298" i="6"/>
  <c r="J298" i="6"/>
  <c r="K298" i="6"/>
  <c r="C299" i="6"/>
  <c r="D299" i="6"/>
  <c r="E299" i="6"/>
  <c r="F299" i="6"/>
  <c r="G299" i="6"/>
  <c r="H299" i="6"/>
  <c r="I299" i="6"/>
  <c r="J299" i="6"/>
  <c r="K299" i="6"/>
  <c r="C300" i="6"/>
  <c r="D300" i="6"/>
  <c r="E300" i="6"/>
  <c r="F300" i="6"/>
  <c r="G300" i="6"/>
  <c r="H300" i="6"/>
  <c r="I300" i="6"/>
  <c r="J300" i="6"/>
  <c r="K300" i="6"/>
  <c r="C301" i="6"/>
  <c r="D301" i="6"/>
  <c r="E301" i="6"/>
  <c r="F301" i="6"/>
  <c r="G301" i="6"/>
  <c r="H301" i="6"/>
  <c r="I301" i="6"/>
  <c r="J301" i="6"/>
  <c r="K301" i="6"/>
  <c r="C302" i="6"/>
  <c r="D302" i="6"/>
  <c r="E302" i="6"/>
  <c r="F302" i="6"/>
  <c r="G302" i="6"/>
  <c r="H302" i="6"/>
  <c r="I302" i="6"/>
  <c r="J302" i="6"/>
  <c r="K302" i="6"/>
  <c r="C303" i="6"/>
  <c r="D303" i="6"/>
  <c r="E303" i="6"/>
  <c r="F303" i="6"/>
  <c r="G303" i="6"/>
  <c r="H303" i="6"/>
  <c r="I303" i="6"/>
  <c r="J303" i="6"/>
  <c r="K303" i="6"/>
  <c r="C304" i="6"/>
  <c r="D304" i="6"/>
  <c r="E304" i="6"/>
  <c r="F304" i="6"/>
  <c r="G304" i="6"/>
  <c r="H304" i="6"/>
  <c r="I304" i="6"/>
  <c r="J304" i="6"/>
  <c r="K304" i="6"/>
  <c r="C305" i="6"/>
  <c r="D305" i="6"/>
  <c r="E305" i="6"/>
  <c r="F305" i="6"/>
  <c r="G305" i="6"/>
  <c r="H305" i="6"/>
  <c r="I305" i="6"/>
  <c r="J305" i="6"/>
  <c r="K305" i="6"/>
  <c r="C306" i="6"/>
  <c r="D306" i="6"/>
  <c r="E306" i="6"/>
  <c r="F306" i="6"/>
  <c r="G306" i="6"/>
  <c r="H306" i="6"/>
  <c r="I306" i="6"/>
  <c r="J306" i="6"/>
  <c r="K306" i="6"/>
  <c r="C307" i="6"/>
  <c r="D307" i="6"/>
  <c r="E307" i="6"/>
  <c r="F307" i="6"/>
  <c r="G307" i="6"/>
  <c r="H307" i="6"/>
  <c r="I307" i="6"/>
  <c r="J307" i="6"/>
  <c r="K307" i="6"/>
  <c r="C308" i="6"/>
  <c r="D308" i="6"/>
  <c r="E308" i="6"/>
  <c r="F308" i="6"/>
  <c r="G308" i="6"/>
  <c r="H308" i="6"/>
  <c r="I308" i="6"/>
  <c r="J308" i="6"/>
  <c r="K308" i="6"/>
  <c r="C309" i="6"/>
  <c r="D309" i="6"/>
  <c r="E309" i="6"/>
  <c r="F309" i="6"/>
  <c r="G309" i="6"/>
  <c r="H309" i="6"/>
  <c r="I309" i="6"/>
  <c r="J309" i="6"/>
  <c r="K309" i="6"/>
  <c r="C310" i="6"/>
  <c r="D310" i="6"/>
  <c r="E310" i="6"/>
  <c r="F310" i="6"/>
  <c r="G310" i="6"/>
  <c r="H310" i="6"/>
  <c r="I310" i="6"/>
  <c r="J310" i="6"/>
  <c r="K310" i="6"/>
  <c r="C311" i="6"/>
  <c r="D311" i="6"/>
  <c r="E311" i="6"/>
  <c r="F311" i="6"/>
  <c r="G311" i="6"/>
  <c r="H311" i="6"/>
  <c r="I311" i="6"/>
  <c r="J311" i="6"/>
  <c r="K311" i="6"/>
  <c r="C312" i="6"/>
  <c r="D312" i="6"/>
  <c r="E312" i="6"/>
  <c r="F312" i="6"/>
  <c r="G312" i="6"/>
  <c r="H312" i="6"/>
  <c r="I312" i="6"/>
  <c r="J312" i="6"/>
  <c r="K312" i="6"/>
  <c r="C313" i="6"/>
  <c r="D313" i="6"/>
  <c r="E313" i="6"/>
  <c r="F313" i="6"/>
  <c r="G313" i="6"/>
  <c r="H313" i="6"/>
  <c r="I313" i="6"/>
  <c r="J313" i="6"/>
  <c r="K313" i="6"/>
  <c r="C314" i="6"/>
  <c r="D314" i="6"/>
  <c r="E314" i="6"/>
  <c r="F314" i="6"/>
  <c r="G314" i="6"/>
  <c r="H314" i="6"/>
  <c r="I314" i="6"/>
  <c r="J314" i="6"/>
  <c r="K314" i="6"/>
  <c r="C315" i="6"/>
  <c r="D315" i="6"/>
  <c r="E315" i="6"/>
  <c r="F315" i="6"/>
  <c r="G315" i="6"/>
  <c r="H315" i="6"/>
  <c r="I315" i="6"/>
  <c r="J315" i="6"/>
  <c r="K315" i="6"/>
  <c r="C316" i="6"/>
  <c r="D316" i="6"/>
  <c r="E316" i="6"/>
  <c r="F316" i="6"/>
  <c r="G316" i="6"/>
  <c r="H316" i="6"/>
  <c r="I316" i="6"/>
  <c r="J316" i="6"/>
  <c r="K316" i="6"/>
  <c r="C317" i="6"/>
  <c r="D317" i="6"/>
  <c r="E317" i="6"/>
  <c r="F317" i="6"/>
  <c r="G317" i="6"/>
  <c r="H317" i="6"/>
  <c r="I317" i="6"/>
  <c r="J317" i="6"/>
  <c r="K317" i="6"/>
  <c r="C318" i="6"/>
  <c r="D318" i="6"/>
  <c r="E318" i="6"/>
  <c r="F318" i="6"/>
  <c r="G318" i="6"/>
  <c r="H318" i="6"/>
  <c r="I318" i="6"/>
  <c r="J318" i="6"/>
  <c r="K318" i="6"/>
  <c r="C319" i="6"/>
  <c r="D319" i="6"/>
  <c r="E319" i="6"/>
  <c r="F319" i="6"/>
  <c r="G319" i="6"/>
  <c r="H319" i="6"/>
  <c r="I319" i="6"/>
  <c r="J319" i="6"/>
  <c r="K319" i="6"/>
  <c r="C320" i="6"/>
  <c r="D320" i="6"/>
  <c r="E320" i="6"/>
  <c r="F320" i="6"/>
  <c r="G320" i="6"/>
  <c r="H320" i="6"/>
  <c r="I320" i="6"/>
  <c r="J320" i="6"/>
  <c r="K320" i="6"/>
  <c r="C321" i="6"/>
  <c r="D321" i="6"/>
  <c r="E321" i="6"/>
  <c r="F321" i="6"/>
  <c r="G321" i="6"/>
  <c r="H321" i="6"/>
  <c r="I321" i="6"/>
  <c r="J321" i="6"/>
  <c r="K321" i="6"/>
  <c r="C322" i="6"/>
  <c r="D322" i="6"/>
  <c r="E322" i="6"/>
  <c r="F322" i="6"/>
  <c r="G322" i="6"/>
  <c r="H322" i="6"/>
  <c r="I322" i="6"/>
  <c r="J322" i="6"/>
  <c r="K322" i="6"/>
  <c r="C323" i="6"/>
  <c r="D323" i="6"/>
  <c r="E323" i="6"/>
  <c r="F323" i="6"/>
  <c r="G323" i="6"/>
  <c r="H323" i="6"/>
  <c r="I323" i="6"/>
  <c r="J323" i="6"/>
  <c r="K323" i="6"/>
  <c r="C324" i="6"/>
  <c r="D324" i="6"/>
  <c r="E324" i="6"/>
  <c r="F324" i="6"/>
  <c r="G324" i="6"/>
  <c r="H324" i="6"/>
  <c r="I324" i="6"/>
  <c r="J324" i="6"/>
  <c r="K324" i="6"/>
  <c r="C325" i="6"/>
  <c r="D325" i="6"/>
  <c r="E325" i="6"/>
  <c r="F325" i="6"/>
  <c r="G325" i="6"/>
  <c r="H325" i="6"/>
  <c r="I325" i="6"/>
  <c r="J325" i="6"/>
  <c r="K325" i="6"/>
  <c r="C326" i="6"/>
  <c r="D326" i="6"/>
  <c r="E326" i="6"/>
  <c r="F326" i="6"/>
  <c r="G326" i="6"/>
  <c r="H326" i="6"/>
  <c r="I326" i="6"/>
  <c r="J326" i="6"/>
  <c r="K326" i="6"/>
  <c r="C327" i="6"/>
  <c r="D327" i="6"/>
  <c r="E327" i="6"/>
  <c r="F327" i="6"/>
  <c r="G327" i="6"/>
  <c r="H327" i="6"/>
  <c r="I327" i="6"/>
  <c r="J327" i="6"/>
  <c r="K327" i="6"/>
  <c r="C328" i="6"/>
  <c r="D328" i="6"/>
  <c r="E328" i="6"/>
  <c r="F328" i="6"/>
  <c r="G328" i="6"/>
  <c r="H328" i="6"/>
  <c r="I328" i="6"/>
  <c r="J328" i="6"/>
  <c r="K328" i="6"/>
  <c r="C329" i="6"/>
  <c r="D329" i="6"/>
  <c r="E329" i="6"/>
  <c r="F329" i="6"/>
  <c r="G329" i="6"/>
  <c r="H329" i="6"/>
  <c r="I329" i="6"/>
  <c r="J329" i="6"/>
  <c r="K329" i="6"/>
  <c r="C330" i="6"/>
  <c r="D330" i="6"/>
  <c r="E330" i="6"/>
  <c r="F330" i="6"/>
  <c r="G330" i="6"/>
  <c r="H330" i="6"/>
  <c r="I330" i="6"/>
  <c r="J330" i="6"/>
  <c r="K330" i="6"/>
  <c r="C331" i="6"/>
  <c r="D331" i="6"/>
  <c r="E331" i="6"/>
  <c r="F331" i="6"/>
  <c r="G331" i="6"/>
  <c r="H331" i="6"/>
  <c r="I331" i="6"/>
  <c r="J331" i="6"/>
  <c r="K331" i="6"/>
  <c r="C332" i="6"/>
  <c r="D332" i="6"/>
  <c r="E332" i="6"/>
  <c r="F332" i="6"/>
  <c r="G332" i="6"/>
  <c r="H332" i="6"/>
  <c r="I332" i="6"/>
  <c r="J332" i="6"/>
  <c r="K332" i="6"/>
  <c r="C333" i="6"/>
  <c r="D333" i="6"/>
  <c r="E333" i="6"/>
  <c r="F333" i="6"/>
  <c r="G333" i="6"/>
  <c r="H333" i="6"/>
  <c r="I333" i="6"/>
  <c r="J333" i="6"/>
  <c r="K333" i="6"/>
  <c r="C334" i="6"/>
  <c r="D334" i="6"/>
  <c r="E334" i="6"/>
  <c r="F334" i="6"/>
  <c r="G334" i="6"/>
  <c r="H334" i="6"/>
  <c r="I334" i="6"/>
  <c r="J334" i="6"/>
  <c r="K334" i="6"/>
  <c r="C335" i="6"/>
  <c r="D335" i="6"/>
  <c r="E335" i="6"/>
  <c r="F335" i="6"/>
  <c r="G335" i="6"/>
  <c r="H335" i="6"/>
  <c r="I335" i="6"/>
  <c r="J335" i="6"/>
  <c r="K335" i="6"/>
  <c r="K3" i="6"/>
  <c r="J3" i="6"/>
  <c r="I3" i="6"/>
  <c r="H3" i="6"/>
  <c r="G3" i="6"/>
  <c r="F3" i="6"/>
  <c r="E3" i="6"/>
  <c r="D3" i="6"/>
  <c r="C3" i="6"/>
</calcChain>
</file>

<file path=xl/sharedStrings.xml><?xml version="1.0" encoding="utf-8"?>
<sst xmlns="http://schemas.openxmlformats.org/spreadsheetml/2006/main" count="7638" uniqueCount="1379">
  <si>
    <t>CACHEX</t>
  </si>
  <si>
    <t>1..8</t>
  </si>
  <si>
    <t>2..9</t>
  </si>
  <si>
    <t>D/#n</t>
  </si>
  <si>
    <t>GETP</t>
  </si>
  <si>
    <t>OFFP</t>
  </si>
  <si>
    <t>NOTP</t>
  </si>
  <si>
    <t>CLRP</t>
  </si>
  <si>
    <t>SETP</t>
  </si>
  <si>
    <t>SETPC</t>
  </si>
  <si>
    <t>SETPNC</t>
  </si>
  <si>
    <t>SETPZ</t>
  </si>
  <si>
    <t>SETPNZ</t>
  </si>
  <si>
    <t>SETXFR</t>
  </si>
  <si>
    <t>D</t>
  </si>
  <si>
    <t>SETMAP</t>
  </si>
  <si>
    <t>SETXCH</t>
  </si>
  <si>
    <t>D,S</t>
  </si>
  <si>
    <t>SETVIDQ</t>
  </si>
  <si>
    <t>SETDAC0</t>
  </si>
  <si>
    <t>SETDAC1</t>
  </si>
  <si>
    <t>SETDAC2</t>
  </si>
  <si>
    <t>SETDAC3</t>
  </si>
  <si>
    <t>CFGDACS</t>
  </si>
  <si>
    <t>SETDACS</t>
  </si>
  <si>
    <t>SETPIXZ</t>
  </si>
  <si>
    <t>SETPIXR</t>
  </si>
  <si>
    <t>SETPIXG</t>
  </si>
  <si>
    <t>SETPIXB</t>
  </si>
  <si>
    <t>SETPIXA</t>
  </si>
  <si>
    <t>CHKSPD</t>
  </si>
  <si>
    <t>GETSPD</t>
  </si>
  <si>
    <t>CHKSPA</t>
  </si>
  <si>
    <t>GETSPA</t>
  </si>
  <si>
    <t>CHKSPB</t>
  </si>
  <si>
    <t>GETSPB</t>
  </si>
  <si>
    <t>POPAR</t>
  </si>
  <si>
    <t>POPBR</t>
  </si>
  <si>
    <t>POPA</t>
  </si>
  <si>
    <t>POPB</t>
  </si>
  <si>
    <t>RETA</t>
  </si>
  <si>
    <t>RETB</t>
  </si>
  <si>
    <t>RETAD</t>
  </si>
  <si>
    <t>RETBD</t>
  </si>
  <si>
    <t>SETSPA</t>
  </si>
  <si>
    <t>SETSPB</t>
  </si>
  <si>
    <t>ADDSPA</t>
  </si>
  <si>
    <t>ADDSPB</t>
  </si>
  <si>
    <t>SUBSPA</t>
  </si>
  <si>
    <t>SUBSPB</t>
  </si>
  <si>
    <t>PUSHAR</t>
  </si>
  <si>
    <t>PUSHBR</t>
  </si>
  <si>
    <t>PUSHA</t>
  </si>
  <si>
    <t>PUSHB</t>
  </si>
  <si>
    <t>CALLA</t>
  </si>
  <si>
    <t>CALLB</t>
  </si>
  <si>
    <t>CALLAD</t>
  </si>
  <si>
    <t>CALLBD</t>
  </si>
  <si>
    <t>GETMULL</t>
  </si>
  <si>
    <t>GETMULH</t>
  </si>
  <si>
    <t>GETDIVQ</t>
  </si>
  <si>
    <t>GETDIVR</t>
  </si>
  <si>
    <t>GETSQRT</t>
  </si>
  <si>
    <t>GETQX</t>
  </si>
  <si>
    <t>GETQY</t>
  </si>
  <si>
    <t>GETQZ</t>
  </si>
  <si>
    <t>SETMULA</t>
  </si>
  <si>
    <t>SETMULB</t>
  </si>
  <si>
    <t>SETDIVA</t>
  </si>
  <si>
    <t>SETDIVB</t>
  </si>
  <si>
    <t>SETSQRT</t>
  </si>
  <si>
    <t>SETQM</t>
  </si>
  <si>
    <t>SETQI</t>
  </si>
  <si>
    <t>SETQZ</t>
  </si>
  <si>
    <t>QROTATE</t>
  </si>
  <si>
    <t>QARCTAN</t>
  </si>
  <si>
    <t>QEXP</t>
  </si>
  <si>
    <t>QLOG</t>
  </si>
  <si>
    <t>QSINCOS</t>
  </si>
  <si>
    <t>GETCNT</t>
  </si>
  <si>
    <t>SUBCNT</t>
  </si>
  <si>
    <t>GETLFSR</t>
  </si>
  <si>
    <t>MACA</t>
  </si>
  <si>
    <t>MACB</t>
  </si>
  <si>
    <t>MUL</t>
  </si>
  <si>
    <t>SCL</t>
  </si>
  <si>
    <t>CLRACCA</t>
  </si>
  <si>
    <t>CLRACCB</t>
  </si>
  <si>
    <t>CLRACCS</t>
  </si>
  <si>
    <t>GETACCA</t>
  </si>
  <si>
    <t>GETACCB</t>
  </si>
  <si>
    <t>SETACCA</t>
  </si>
  <si>
    <t>SETACCB</t>
  </si>
  <si>
    <t>FITACCA</t>
  </si>
  <si>
    <t>FITACCB</t>
  </si>
  <si>
    <t>FITACCS</t>
  </si>
  <si>
    <t>DECOD5</t>
  </si>
  <si>
    <t>DECOD4</t>
  </si>
  <si>
    <t>DECOD3</t>
  </si>
  <si>
    <t>DECOD2</t>
  </si>
  <si>
    <t>BLMASK</t>
  </si>
  <si>
    <t>NOT</t>
  </si>
  <si>
    <t>ONECNT</t>
  </si>
  <si>
    <t>ZERCNT</t>
  </si>
  <si>
    <t>INCPAT</t>
  </si>
  <si>
    <t>DECPAT</t>
  </si>
  <si>
    <t>BINGRY</t>
  </si>
  <si>
    <t>GRYBIN</t>
  </si>
  <si>
    <t>MERGEW</t>
  </si>
  <si>
    <t>SPLITW</t>
  </si>
  <si>
    <t>SEUSSF</t>
  </si>
  <si>
    <t>SEUSSR</t>
  </si>
  <si>
    <t>ISOB</t>
  </si>
  <si>
    <t>NOTB</t>
  </si>
  <si>
    <t>CLRB</t>
  </si>
  <si>
    <t>SETB</t>
  </si>
  <si>
    <t>SETBC</t>
  </si>
  <si>
    <t>SETBNC</t>
  </si>
  <si>
    <t>SETBZ</t>
  </si>
  <si>
    <t>SETBNZ</t>
  </si>
  <si>
    <t>PUSHZC</t>
  </si>
  <si>
    <t>POPZC</t>
  </si>
  <si>
    <t>SETZC</t>
  </si>
  <si>
    <t>REPD</t>
  </si>
  <si>
    <t>NOPX</t>
  </si>
  <si>
    <t>SETSKIP</t>
  </si>
  <si>
    <t>ENC</t>
  </si>
  <si>
    <t>ROR</t>
  </si>
  <si>
    <t>ROL</t>
  </si>
  <si>
    <t>SHR</t>
  </si>
  <si>
    <t>SHL</t>
  </si>
  <si>
    <t>RCR</t>
  </si>
  <si>
    <t>RCL</t>
  </si>
  <si>
    <t>SAR</t>
  </si>
  <si>
    <t>REV</t>
  </si>
  <si>
    <t>MINS</t>
  </si>
  <si>
    <t>MAXS</t>
  </si>
  <si>
    <t>MIN</t>
  </si>
  <si>
    <t>MAX</t>
  </si>
  <si>
    <t>MOVS</t>
  </si>
  <si>
    <t>MOVD</t>
  </si>
  <si>
    <t>MOVI</t>
  </si>
  <si>
    <t>JMPRETD</t>
  </si>
  <si>
    <t>AND</t>
  </si>
  <si>
    <t>ANDN</t>
  </si>
  <si>
    <t>OR</t>
  </si>
  <si>
    <t>XOR</t>
  </si>
  <si>
    <t>MUXC</t>
  </si>
  <si>
    <t>MUXNC</t>
  </si>
  <si>
    <t>MUXZ</t>
  </si>
  <si>
    <t>MUXNZ</t>
  </si>
  <si>
    <t>ADD</t>
  </si>
  <si>
    <t>SUB</t>
  </si>
  <si>
    <t>ADDABS</t>
  </si>
  <si>
    <t>SUBABS</t>
  </si>
  <si>
    <t>SUMC</t>
  </si>
  <si>
    <t>SUMNC</t>
  </si>
  <si>
    <t>SUMZ</t>
  </si>
  <si>
    <t>SUMNZ</t>
  </si>
  <si>
    <t>MOV</t>
  </si>
  <si>
    <t>NEG</t>
  </si>
  <si>
    <t>ABS</t>
  </si>
  <si>
    <t>ABSNEG</t>
  </si>
  <si>
    <t>NEGC</t>
  </si>
  <si>
    <t>NEGNC</t>
  </si>
  <si>
    <t>NEGZ</t>
  </si>
  <si>
    <t>NEGNZ</t>
  </si>
  <si>
    <t>CMPS</t>
  </si>
  <si>
    <t>CMPSX</t>
  </si>
  <si>
    <t>ADDX</t>
  </si>
  <si>
    <t>SUBX</t>
  </si>
  <si>
    <t>ADDS</t>
  </si>
  <si>
    <t>SUBS</t>
  </si>
  <si>
    <t>ADDSX</t>
  </si>
  <si>
    <t>SUBSX</t>
  </si>
  <si>
    <t>SUBR</t>
  </si>
  <si>
    <t>CMPSUB</t>
  </si>
  <si>
    <t>INCMOD</t>
  </si>
  <si>
    <t>DECMOD</t>
  </si>
  <si>
    <t>IJZ</t>
  </si>
  <si>
    <t>IJZD</t>
  </si>
  <si>
    <t>IJNZ</t>
  </si>
  <si>
    <t>IJNZD</t>
  </si>
  <si>
    <t>DJZ</t>
  </si>
  <si>
    <t>DJZD</t>
  </si>
  <si>
    <t>DJNZ</t>
  </si>
  <si>
    <t>DJNZD</t>
  </si>
  <si>
    <t>TJZ</t>
  </si>
  <si>
    <t>TJZD</t>
  </si>
  <si>
    <t>TJNZ</t>
  </si>
  <si>
    <t>TJNZD</t>
  </si>
  <si>
    <t>SETINDA</t>
  </si>
  <si>
    <t>SETINDB</t>
  </si>
  <si>
    <t>WAITVID</t>
  </si>
  <si>
    <t>WAITCNT</t>
  </si>
  <si>
    <t>WAITPEQ</t>
  </si>
  <si>
    <t>WAITPNE</t>
  </si>
  <si>
    <t>GETPHSA</t>
  </si>
  <si>
    <t>GETPHZA</t>
  </si>
  <si>
    <t>GETCOSA</t>
  </si>
  <si>
    <t>GETSINA</t>
  </si>
  <si>
    <t>GETPHSB</t>
  </si>
  <si>
    <t>GETPHZB</t>
  </si>
  <si>
    <t>GETCOSB</t>
  </si>
  <si>
    <t>GETSINB</t>
  </si>
  <si>
    <t>SETCTRA</t>
  </si>
  <si>
    <t>SETWAVA</t>
  </si>
  <si>
    <t>SETFRQA</t>
  </si>
  <si>
    <t>SETPHSA</t>
  </si>
  <si>
    <t>ADDPHSA</t>
  </si>
  <si>
    <t>SUBPHSA</t>
  </si>
  <si>
    <t>SYNCTRA</t>
  </si>
  <si>
    <t>Wait for PHSA to overflow</t>
  </si>
  <si>
    <t>CAPCTRA</t>
  </si>
  <si>
    <t>Remove current sum from PHSA</t>
  </si>
  <si>
    <t>SETCTRB</t>
  </si>
  <si>
    <t>SETWAVB</t>
  </si>
  <si>
    <t>SETFRQB</t>
  </si>
  <si>
    <t>SETPHSB</t>
  </si>
  <si>
    <t>ADDPHSB</t>
  </si>
  <si>
    <t>SUBPHSB</t>
  </si>
  <si>
    <t>SYNCTRB</t>
  </si>
  <si>
    <t>Wait for PHSB to overflow</t>
  </si>
  <si>
    <t>CAPCTRB</t>
  </si>
  <si>
    <t>Remove current sum from PHSB</t>
  </si>
  <si>
    <t>Z Result</t>
  </si>
  <si>
    <t>C Result</t>
  </si>
  <si>
    <t>Clocks</t>
  </si>
  <si>
    <t>CLKSET</t>
  </si>
  <si>
    <t>COGID</t>
  </si>
  <si>
    <t>COGINIT</t>
  </si>
  <si>
    <t>COGSTOP</t>
  </si>
  <si>
    <t>FIXINDA</t>
  </si>
  <si>
    <t>FIXINDB</t>
  </si>
  <si>
    <t>FIXINDS</t>
  </si>
  <si>
    <t>GETTOPS</t>
  </si>
  <si>
    <t>JMPTASK</t>
  </si>
  <si>
    <t>RDBYTE</t>
  </si>
  <si>
    <t>3..10</t>
  </si>
  <si>
    <t>RDBYTEC</t>
  </si>
  <si>
    <t>RDLONG</t>
  </si>
  <si>
    <t>RDLONGC</t>
  </si>
  <si>
    <t>RDQUAD</t>
  </si>
  <si>
    <t>RDQUADC</t>
  </si>
  <si>
    <t>RDWORD</t>
  </si>
  <si>
    <t>RDWORDC</t>
  </si>
  <si>
    <t>S</t>
  </si>
  <si>
    <t>SETINDS</t>
  </si>
  <si>
    <t>SETQUAD</t>
  </si>
  <si>
    <t>SETQUAZ</t>
  </si>
  <si>
    <t>SETTASK</t>
  </si>
  <si>
    <t>WRBYTE</t>
  </si>
  <si>
    <t>WRLONG</t>
  </si>
  <si>
    <t>WRQUAD</t>
  </si>
  <si>
    <t>WRWORD</t>
  </si>
  <si>
    <t>R Result</t>
  </si>
  <si>
    <t>Description</t>
  </si>
  <si>
    <t/>
  </si>
  <si>
    <t>GETPTRA</t>
  </si>
  <si>
    <t>GETPTRB</t>
  </si>
  <si>
    <t>SETPTRA</t>
  </si>
  <si>
    <t>SETPTRB</t>
  </si>
  <si>
    <t>ADDPTRA</t>
  </si>
  <si>
    <t>ADDPTRB</t>
  </si>
  <si>
    <t>SUBPTRA</t>
  </si>
  <si>
    <t>SUBPTRB</t>
  </si>
  <si>
    <t>LOCKNEW</t>
  </si>
  <si>
    <t>LOCKRET</t>
  </si>
  <si>
    <t>LOCKSET</t>
  </si>
  <si>
    <t>LOCKCLR</t>
  </si>
  <si>
    <t>cccc</t>
  </si>
  <si>
    <t>101010</t>
  </si>
  <si>
    <t>001</t>
  </si>
  <si>
    <t>000011</t>
  </si>
  <si>
    <t>000</t>
  </si>
  <si>
    <t>1</t>
  </si>
  <si>
    <t>000000000</t>
  </si>
  <si>
    <t>000001000</t>
  </si>
  <si>
    <t>000000001</t>
  </si>
  <si>
    <t>0</t>
  </si>
  <si>
    <t>000000011</t>
  </si>
  <si>
    <t>111001</t>
  </si>
  <si>
    <t>0001</t>
  </si>
  <si>
    <t>0100</t>
  </si>
  <si>
    <t>0101</t>
  </si>
  <si>
    <t>000010001</t>
  </si>
  <si>
    <t>000000</t>
  </si>
  <si>
    <t>011</t>
  </si>
  <si>
    <t>000010</t>
  </si>
  <si>
    <t>010110001</t>
  </si>
  <si>
    <t>010</t>
  </si>
  <si>
    <t>000001</t>
  </si>
  <si>
    <t>111000</t>
  </si>
  <si>
    <t>011100010</t>
  </si>
  <si>
    <t>011001011</t>
  </si>
  <si>
    <t>010110000</t>
  </si>
  <si>
    <t>000010010</t>
  </si>
  <si>
    <t>000010011</t>
  </si>
  <si>
    <t>010110010</t>
  </si>
  <si>
    <t>nnnnnnnnn</t>
  </si>
  <si>
    <t>010110011</t>
  </si>
  <si>
    <t>010110100</t>
  </si>
  <si>
    <t>010110101</t>
  </si>
  <si>
    <t>010110110</t>
  </si>
  <si>
    <t>010110111</t>
  </si>
  <si>
    <t>000000100</t>
  </si>
  <si>
    <t>000000101</t>
  </si>
  <si>
    <t>000000110</t>
  </si>
  <si>
    <t>000000111</t>
  </si>
  <si>
    <t>0011</t>
  </si>
  <si>
    <t>1100</t>
  </si>
  <si>
    <t>0111</t>
  </si>
  <si>
    <t>1101</t>
  </si>
  <si>
    <t>1111</t>
  </si>
  <si>
    <t>000010101</t>
  </si>
  <si>
    <t>000010110</t>
  </si>
  <si>
    <t>000010111</t>
  </si>
  <si>
    <t>000011000</t>
  </si>
  <si>
    <t>000011001</t>
  </si>
  <si>
    <t>000011010</t>
  </si>
  <si>
    <t>000011011</t>
  </si>
  <si>
    <t>000011100</t>
  </si>
  <si>
    <t>000011101</t>
  </si>
  <si>
    <t>000011110</t>
  </si>
  <si>
    <t>000011111</t>
  </si>
  <si>
    <t>010100010</t>
  </si>
  <si>
    <t>010100011</t>
  </si>
  <si>
    <t>010100100</t>
  </si>
  <si>
    <t>010100101</t>
  </si>
  <si>
    <t>010100110</t>
  </si>
  <si>
    <t>010100111</t>
  </si>
  <si>
    <t>010101000</t>
  </si>
  <si>
    <t>010101001</t>
  </si>
  <si>
    <t>010101010</t>
  </si>
  <si>
    <t>010101011</t>
  </si>
  <si>
    <t>010101100</t>
  </si>
  <si>
    <t>010101101</t>
  </si>
  <si>
    <t>010101110</t>
  </si>
  <si>
    <t>010101111</t>
  </si>
  <si>
    <t>011100100</t>
  </si>
  <si>
    <t>011100101</t>
  </si>
  <si>
    <t>011100110</t>
  </si>
  <si>
    <t>011100111</t>
  </si>
  <si>
    <t>011010110</t>
  </si>
  <si>
    <t>011010111</t>
  </si>
  <si>
    <t>011011000</t>
  </si>
  <si>
    <t>011011001</t>
  </si>
  <si>
    <t>011011010</t>
  </si>
  <si>
    <t>011011011</t>
  </si>
  <si>
    <t>011011100</t>
  </si>
  <si>
    <t>011011101</t>
  </si>
  <si>
    <t>011011110</t>
  </si>
  <si>
    <t>011011111</t>
  </si>
  <si>
    <t>011101001</t>
  </si>
  <si>
    <t>000001001</t>
  </si>
  <si>
    <t>011101010</t>
  </si>
  <si>
    <t>011100001</t>
  </si>
  <si>
    <t>011101000</t>
  </si>
  <si>
    <t>011100011</t>
  </si>
  <si>
    <t>111110</t>
  </si>
  <si>
    <t>101</t>
  </si>
  <si>
    <t>011101100</t>
  </si>
  <si>
    <t>011101101</t>
  </si>
  <si>
    <t>011101110</t>
  </si>
  <si>
    <t>011101111</t>
  </si>
  <si>
    <t>011001100</t>
  </si>
  <si>
    <t>011001101</t>
  </si>
  <si>
    <t>011001110</t>
  </si>
  <si>
    <t>011001111</t>
  </si>
  <si>
    <t>011010000</t>
  </si>
  <si>
    <t>011010001</t>
  </si>
  <si>
    <t>011010010</t>
  </si>
  <si>
    <t>011010011</t>
  </si>
  <si>
    <t>011010100</t>
  </si>
  <si>
    <t>011010101</t>
  </si>
  <si>
    <t>000010100</t>
  </si>
  <si>
    <t>010111000</t>
  </si>
  <si>
    <t>010111001</t>
  </si>
  <si>
    <t>010111010</t>
  </si>
  <si>
    <t>010111011</t>
  </si>
  <si>
    <t>010111101</t>
  </si>
  <si>
    <t>010111110</t>
  </si>
  <si>
    <t>010111111</t>
  </si>
  <si>
    <t>010111100</t>
  </si>
  <si>
    <t>000110000</t>
  </si>
  <si>
    <t>000110001</t>
  </si>
  <si>
    <t>000110010</t>
  </si>
  <si>
    <t>000110011</t>
  </si>
  <si>
    <t>000110100</t>
  </si>
  <si>
    <t>000110101</t>
  </si>
  <si>
    <t>000110110</t>
  </si>
  <si>
    <t>000110111</t>
  </si>
  <si>
    <t>011000000</t>
  </si>
  <si>
    <t>011000001</t>
  </si>
  <si>
    <t>011000010</t>
  </si>
  <si>
    <t>011000011</t>
  </si>
  <si>
    <t>011000100</t>
  </si>
  <si>
    <t>011000101</t>
  </si>
  <si>
    <t>011000110</t>
  </si>
  <si>
    <t>011000111</t>
  </si>
  <si>
    <t>000101</t>
  </si>
  <si>
    <t>110</t>
  </si>
  <si>
    <t>100</t>
  </si>
  <si>
    <t>011001001</t>
  </si>
  <si>
    <t>011001000</t>
  </si>
  <si>
    <t>000001101</t>
  </si>
  <si>
    <t>000001100</t>
  </si>
  <si>
    <t>000010000</t>
  </si>
  <si>
    <t>000100</t>
  </si>
  <si>
    <t>000000010</t>
  </si>
  <si>
    <t>000001110</t>
  </si>
  <si>
    <t>000001111</t>
  </si>
  <si>
    <t>000100000</t>
  </si>
  <si>
    <t>000100001</t>
  </si>
  <si>
    <t>000100010</t>
  </si>
  <si>
    <t>000100011</t>
  </si>
  <si>
    <t>000100100</t>
  </si>
  <si>
    <t>000100101</t>
  </si>
  <si>
    <t>000100110</t>
  </si>
  <si>
    <t>000100111</t>
  </si>
  <si>
    <t>000101000</t>
  </si>
  <si>
    <t>000101001</t>
  </si>
  <si>
    <t>000101010</t>
  </si>
  <si>
    <t>000101011</t>
  </si>
  <si>
    <t>000101100</t>
  </si>
  <si>
    <t>000101101</t>
  </si>
  <si>
    <t>000101110</t>
  </si>
  <si>
    <t>000101111</t>
  </si>
  <si>
    <t>1000bbbbb</t>
  </si>
  <si>
    <t>1001bbbbb</t>
  </si>
  <si>
    <t>1010bbbbb</t>
  </si>
  <si>
    <t>1011bbbbb</t>
  </si>
  <si>
    <t>1100bbbbb</t>
  </si>
  <si>
    <t>1101bbbbb</t>
  </si>
  <si>
    <t>1110bbbbb</t>
  </si>
  <si>
    <t>1111bbbbb</t>
  </si>
  <si>
    <t>000001010</t>
  </si>
  <si>
    <t>000001011</t>
  </si>
  <si>
    <t>010100001</t>
  </si>
  <si>
    <t>010100000</t>
  </si>
  <si>
    <t>011101011</t>
  </si>
  <si>
    <t>000110</t>
  </si>
  <si>
    <t>000111</t>
  </si>
  <si>
    <t>001000</t>
  </si>
  <si>
    <t>001001</t>
  </si>
  <si>
    <t>001010</t>
  </si>
  <si>
    <t>001011</t>
  </si>
  <si>
    <t>001100</t>
  </si>
  <si>
    <t>001101</t>
  </si>
  <si>
    <t>001110</t>
  </si>
  <si>
    <t>001111</t>
  </si>
  <si>
    <t>010000</t>
  </si>
  <si>
    <t>010001</t>
  </si>
  <si>
    <t>010010</t>
  </si>
  <si>
    <t>010011</t>
  </si>
  <si>
    <t>010100</t>
  </si>
  <si>
    <t>010101</t>
  </si>
  <si>
    <t>010110</t>
  </si>
  <si>
    <t>010111</t>
  </si>
  <si>
    <t>011000</t>
  </si>
  <si>
    <t>011001</t>
  </si>
  <si>
    <t>011010</t>
  </si>
  <si>
    <t>011011</t>
  </si>
  <si>
    <t>011100</t>
  </si>
  <si>
    <t>011101</t>
  </si>
  <si>
    <t>011110</t>
  </si>
  <si>
    <t>011111</t>
  </si>
  <si>
    <t>100000</t>
  </si>
  <si>
    <t>100001</t>
  </si>
  <si>
    <t>100010</t>
  </si>
  <si>
    <t>100011</t>
  </si>
  <si>
    <t>100100</t>
  </si>
  <si>
    <t>100101</t>
  </si>
  <si>
    <t>100110</t>
  </si>
  <si>
    <t>100111</t>
  </si>
  <si>
    <t>101000</t>
  </si>
  <si>
    <t>101001</t>
  </si>
  <si>
    <t>101011</t>
  </si>
  <si>
    <t>101100</t>
  </si>
  <si>
    <t>101101</t>
  </si>
  <si>
    <t>101110</t>
  </si>
  <si>
    <t>101111</t>
  </si>
  <si>
    <t>110000</t>
  </si>
  <si>
    <t>110001</t>
  </si>
  <si>
    <t>110010</t>
  </si>
  <si>
    <t>110011</t>
  </si>
  <si>
    <t>110100</t>
  </si>
  <si>
    <t>110101</t>
  </si>
  <si>
    <t>110110</t>
  </si>
  <si>
    <t>110111</t>
  </si>
  <si>
    <t>111010</t>
  </si>
  <si>
    <t>111011</t>
  </si>
  <si>
    <t>111100</t>
  </si>
  <si>
    <t>111101</t>
  </si>
  <si>
    <t>111</t>
  </si>
  <si>
    <t>111111</t>
  </si>
  <si>
    <t>000111000</t>
  </si>
  <si>
    <t>000111001</t>
  </si>
  <si>
    <t>000111010</t>
  </si>
  <si>
    <t>000111011</t>
  </si>
  <si>
    <t>000111100</t>
  </si>
  <si>
    <t>000111101</t>
  </si>
  <si>
    <t>000111110</t>
  </si>
  <si>
    <t>000111111</t>
  </si>
  <si>
    <t>011110000</t>
  </si>
  <si>
    <t>011110001</t>
  </si>
  <si>
    <t>011110010</t>
  </si>
  <si>
    <t>011110011</t>
  </si>
  <si>
    <t>011110100</t>
  </si>
  <si>
    <t>011110101</t>
  </si>
  <si>
    <t>011110110</t>
  </si>
  <si>
    <t>011110111</t>
  </si>
  <si>
    <t>011111000</t>
  </si>
  <si>
    <t>011111001</t>
  </si>
  <si>
    <t>011111010</t>
  </si>
  <si>
    <t>011111011</t>
  </si>
  <si>
    <t>011111100</t>
  </si>
  <si>
    <t>011111101</t>
  </si>
  <si>
    <t>011111110</t>
  </si>
  <si>
    <t>011111111</t>
  </si>
  <si>
    <t>Invalidate QuadCache</t>
  </si>
  <si>
    <t>SPA==SPB</t>
  </si>
  <si>
    <t>SPA&lt;SPB</t>
  </si>
  <si>
    <t>PTRA[16]</t>
  </si>
  <si>
    <t>PTRB[16]</t>
  </si>
  <si>
    <t>SPA==0</t>
  </si>
  <si>
    <t>SPA[7]</t>
  </si>
  <si>
    <t>SPB==0</t>
  </si>
  <si>
    <t>SPB[7]</t>
  </si>
  <si>
    <t>Get Texture Pointer address into D</t>
  </si>
  <si>
    <t>D[31]</t>
  </si>
  <si>
    <t>Overwrite D = count of 0's in D[31..0]</t>
  </si>
  <si>
    <t>Overwrite D = count of 1's in D[31..0]</t>
  </si>
  <si>
    <t>Overwrite D = bit length mask specified by D[5:0]</t>
  </si>
  <si>
    <t>Overwrite D = bitwise inverted D[31..0]</t>
  </si>
  <si>
    <t>Overwrite D = decoded D[1:0] repeated x8</t>
  </si>
  <si>
    <t>Overwrite D = decoded D[2:0] repeated x4</t>
  </si>
  <si>
    <t>Overwrite D = decoded D[3:0] repeated x2</t>
  </si>
  <si>
    <t>Overwrite D = decoded D[4:0] repeated x1</t>
  </si>
  <si>
    <t>Overwrite D = next bit pattern with same number of 1's and 0's in D[31..0]</t>
  </si>
  <si>
    <t>Overwrite D = previous bit pattern with same number of 1's and 0's in D[31..0]</t>
  </si>
  <si>
    <t>Overwrite D = binary of the Gray Code in D[31..0]</t>
  </si>
  <si>
    <t>Overwrite D = Gray Code of the binary in D[31..0]</t>
  </si>
  <si>
    <t>Overwrite D = Split (de-interleave) high and low words in D[31..0] (low word &lt;- bits 0,2,4+ high word &lt;- bits 1, 3, 5+)</t>
  </si>
  <si>
    <t>Overwrite D = a pseudo random bit pattern seeded from D[31..0] (after 32 forward iterations, original bit pattern is returned)</t>
  </si>
  <si>
    <t>Overwrite D = a pseudo random bit pattern seeded from D[31..0] (after 32 reversed iterations, original bit pattern is returned)</t>
  </si>
  <si>
    <t>D/#n,#i</t>
  </si>
  <si>
    <t>Isolate bit b[4..0] of D</t>
  </si>
  <si>
    <t>Invert  bit b[4..0] of D</t>
  </si>
  <si>
    <t>Clear   bit b[4..0] of D</t>
  </si>
  <si>
    <t>Set     bit b[4..0] of D</t>
  </si>
  <si>
    <t>Set     bit b[4..0] of D to  C</t>
  </si>
  <si>
    <t>Set     bit b[4..0] of D to !C</t>
  </si>
  <si>
    <t>Set     bit b[4..0] of D to  Z</t>
  </si>
  <si>
    <t>Set     bit b[4..0] of D to !Z</t>
  </si>
  <si>
    <t xml:space="preserve">Mult &amp; Accum (unsigned) ACCA[63..0] += D * S              </t>
  </si>
  <si>
    <t>Mult &amp; Accum (unsigned) ACCB[63..0] += D * S</t>
  </si>
  <si>
    <t>Multiply (unsigned) D[31..0] = D * S</t>
  </si>
  <si>
    <t>Scale Multiply Result of D[31..0]=D[23..0]*S[23..0]</t>
  </si>
  <si>
    <t>?+2</t>
  </si>
  <si>
    <t>Wait for the CNT[31:0]=D; then D += S  If WC, wait for CNT[63:32]=D</t>
  </si>
  <si>
    <t>Wait for video generator to take D &amp; S pixels</t>
  </si>
  <si>
    <t>Encode magnitude of S into D, result=0..31</t>
  </si>
  <si>
    <t>Rotate D right by S[4..0] bits</t>
  </si>
  <si>
    <t>Rotate D left  by S[4..0] bits</t>
  </si>
  <si>
    <t>Shift  D right by S[4..0] bits</t>
  </si>
  <si>
    <t>Shift  D left  by S[4..0] bits</t>
  </si>
  <si>
    <t>Rotate carry right into D by S[4..0] bits</t>
  </si>
  <si>
    <t>Rotate carry left  into D by S[4..0] bits</t>
  </si>
  <si>
    <t>Shift D arithemtically right by S[4..0] bits</t>
  </si>
  <si>
    <t>Reverse 32-S[4..0] bottom bits in D and 0-extend</t>
  </si>
  <si>
    <t>Set D to S if signed (D&lt;S)</t>
  </si>
  <si>
    <t>Set D to S if signed (D=&gt;S)</t>
  </si>
  <si>
    <t>Set D to S if unsigned (D&lt;S)</t>
  </si>
  <si>
    <t>Set D to S if unsigned (D=&gt;S)</t>
  </si>
  <si>
    <t>AND !S into D</t>
  </si>
  <si>
    <t>AND  S into D</t>
  </si>
  <si>
    <t>OR   S into D</t>
  </si>
  <si>
    <t>XOR  S into D</t>
  </si>
  <si>
    <t>Copy  C to bits in D using S as mask</t>
  </si>
  <si>
    <t>Copy !C to bits in D using S as mask</t>
  </si>
  <si>
    <t>Copy  Z to bits in D using S as mask</t>
  </si>
  <si>
    <t>Copy !Z to bits in D using S as mask</t>
  </si>
  <si>
    <t>Add S into D</t>
  </si>
  <si>
    <t>Subtract S from D</t>
  </si>
  <si>
    <t>Add absolute S into D</t>
  </si>
  <si>
    <t>Subtract absolute S from D</t>
  </si>
  <si>
    <t>Sum either  S if C or -S if !C into D</t>
  </si>
  <si>
    <t>Sum either -S if C or  S if !C into D</t>
  </si>
  <si>
    <t>Sum either -S if Z or  S if !Z into D</t>
  </si>
  <si>
    <t>Sum either  S if Z or -S if !Z into D</t>
  </si>
  <si>
    <t>Move S[8..0] into D[8..0]</t>
  </si>
  <si>
    <t>Move S[8..0] into D[17..9]</t>
  </si>
  <si>
    <t>Move S[8..0] into D[31..23]</t>
  </si>
  <si>
    <t>Move S into D</t>
  </si>
  <si>
    <t>Set D to -S</t>
  </si>
  <si>
    <t>Set D to absolute S</t>
  </si>
  <si>
    <t>Set D to -absolute S</t>
  </si>
  <si>
    <t>Set D to either -S if Z or  S if !Z</t>
  </si>
  <si>
    <t>Set D to either  S if C or -S if !C</t>
  </si>
  <si>
    <t>Set D to either -S if C or  S if !C</t>
  </si>
  <si>
    <t>D=S</t>
  </si>
  <si>
    <t>Compare sign extended D to S+C</t>
  </si>
  <si>
    <t>Add extended S+C into D</t>
  </si>
  <si>
    <t>Subtract extended S+C from D</t>
  </si>
  <si>
    <t>Add signed S into D</t>
  </si>
  <si>
    <t>Subtract signed S from D</t>
  </si>
  <si>
    <t>Add signed extended S+C into D</t>
  </si>
  <si>
    <t>Subtract signed extended S+C from D</t>
  </si>
  <si>
    <t>Subtract S from D if D=&gt;S: If D=&gt;S, D -= S</t>
  </si>
  <si>
    <t>Get D=ACCA[31..0]; if repeated immediately gets D=ACCA[63..31]</t>
  </si>
  <si>
    <t>Get D=ACCB[31..0]; if repeated immediately gets D=ACCB[63..31]</t>
  </si>
  <si>
    <t>Get D= CNT[31..0]; if repeated immediately gets D= CNT[63..31]</t>
  </si>
  <si>
    <t>Get this COG number (0..7) into D</t>
  </si>
  <si>
    <t>Stop COG number (0..7) in D[2..0]</t>
  </si>
  <si>
    <t>Return LOCK number D[2..0]</t>
  </si>
  <si>
    <t>Clear  LOCK number D[2..0]</t>
  </si>
  <si>
    <t>Set    LOCK number D[2..0]</t>
  </si>
  <si>
    <t>Checkout a new LOCK number (0..7) into D</t>
  </si>
  <si>
    <t>Get PHSA into D</t>
  </si>
  <si>
    <t>Get PHSA into D and clear PHSA=0</t>
  </si>
  <si>
    <t>Get COSA into D</t>
  </si>
  <si>
    <t>Get SINA into D</t>
  </si>
  <si>
    <t>Get PHSB into D</t>
  </si>
  <si>
    <t>Get PHSB into D and clear PHSB=0</t>
  </si>
  <si>
    <t>Get COSB into D</t>
  </si>
  <si>
    <t>Get SINB into D</t>
  </si>
  <si>
    <t>Set ACCA[63..32]=S[31..0], ACCA[31..0]=D[31..0]</t>
  </si>
  <si>
    <t>Set ACCB[63..32]=S[31..0], ACCB[31..0]=D[31..0]</t>
  </si>
  <si>
    <t>n/a</t>
  </si>
  <si>
    <t>1|3..10</t>
  </si>
  <si>
    <t>1|1..8</t>
  </si>
  <si>
    <t>3|5</t>
  </si>
  <si>
    <t>Set CLK to D[8..0]</t>
  </si>
  <si>
    <t>#S</t>
  </si>
  <si>
    <t>#D</t>
  </si>
  <si>
    <t>#D,S</t>
  </si>
  <si>
    <t>#D,#S</t>
  </si>
  <si>
    <t>D,#S</t>
  </si>
  <si>
    <t>Set INDA &amp; INDB to #S, Lower/Upper limits to lower/higher of #D/#S</t>
  </si>
  <si>
    <t>Set INDB to #S,    set Lower/Upper limits to lower/higher of #D/#S</t>
  </si>
  <si>
    <t>Set INDB to #D,                              lower/higher=$000/$1FF</t>
  </si>
  <si>
    <t>Increment/Decrement INDB by D (-256..+255)   lower/higher=$000/$1FF</t>
  </si>
  <si>
    <t>Set INDA to #S                               lower/higher=$000/$1FF</t>
  </si>
  <si>
    <t>Increment/Decrement INDA by S (-256..+255)   lower/higher=$000/$1FF</t>
  </si>
  <si>
    <t>Set INDA to #S, Set INDB to #D               lower/higher=$000/$1FF</t>
  </si>
  <si>
    <t>Set INDB to #D, Inc/Dec INDA by S -256:+255  lower/higher=$000/$1FF</t>
  </si>
  <si>
    <t>Set INDA to #S, Inc/Dec INDB by D -256:+255  lower/higher=$000/$1FF</t>
  </si>
  <si>
    <t>Inc/Dec INDA by S and INDB by D (-256..+255) lower/higher=$000/$1FF</t>
  </si>
  <si>
    <t>Set INDA to #S,    set Lower/Upper limits to lower/higher of #D/#S</t>
  </si>
  <si>
    <t>Pop CLUT[SPA++] into D                    (CLUT/FIFO)</t>
  </si>
  <si>
    <t>Pop CLUT[SPB++] into D                    (CLUT/FIFO)</t>
  </si>
  <si>
    <t>Pop CLUT[--SPA] into D                    (CLUT/FIFO)</t>
  </si>
  <si>
    <t>Pop CLUT[--SPB] into D                    (CLUT/FIFO)</t>
  </si>
  <si>
    <t>Compare SPA==0                            (CLUT/FIFO stack pointers)</t>
  </si>
  <si>
    <t>Get SPA into D                            (CLUT/FIFO stack pointers)</t>
  </si>
  <si>
    <t>Compare SPB==0                            (CLUT/FIFO stack pointers)</t>
  </si>
  <si>
    <t>Get SPB into D                            (CLUT/FIFO stack pointers)</t>
  </si>
  <si>
    <t>Compare SPA=&lt;SPB                          (CLUT/FIFO stack pointers)</t>
  </si>
  <si>
    <t>(2)</t>
  </si>
  <si>
    <t>4</t>
  </si>
  <si>
    <t>bit[9]</t>
  </si>
  <si>
    <t>bit[10]</t>
  </si>
  <si>
    <t>D=0</t>
  </si>
  <si>
    <t>Get PTRA into D</t>
  </si>
  <si>
    <t>Get PTRB into D</t>
  </si>
  <si>
    <t>Get top bytes of QUADs into D = Q0[31:23]:Q1[]:Q2[]:Q3[]</t>
  </si>
  <si>
    <t>r=1=#n</t>
  </si>
  <si>
    <t>1 +1**</t>
  </si>
  <si>
    <t>**=if stack w immediately followed by stack read</t>
  </si>
  <si>
    <t>4 +1**</t>
  </si>
  <si>
    <t>C=Done</t>
  </si>
  <si>
    <t>Get MUL[31..0] into D (lower long of 32x32 multiply)      WC=NoWait</t>
  </si>
  <si>
    <t>Get MUL[63..32] into D (higher long of 32x32 multiply)    WC=NoWait</t>
  </si>
  <si>
    <t>Get QUOTIENT[31..0] into D (quotient of divide)           WC=NoWait</t>
  </si>
  <si>
    <t>Get REMAINDER[31..0] into D (remainder of divide)         WC=NoWait</t>
  </si>
  <si>
    <t>Get SQRT[31..0] into D (square root result)               WC=NoWait</t>
  </si>
  <si>
    <t>Get CORDIC X into D                                       WC=NoWait</t>
  </si>
  <si>
    <t>Get CORDIC Y into D                                       WC=NoWait</t>
  </si>
  <si>
    <t>Get CORDIC Z into D                                       WC=NoWait</t>
  </si>
  <si>
    <t>1|???</t>
  </si>
  <si>
    <t>Receive D[31..0] from chip-to-chip serial port           WC=NoWait</t>
  </si>
  <si>
    <t>Send    D[31..0] to   chip-to-chip serial port           WC=NoWait</t>
  </si>
  <si>
    <t>WC=wait upper</t>
  </si>
  <si>
    <t>Config Pins on "SETPORT" masked by D to S/#n (logic/pullup/etc)</t>
  </si>
  <si>
    <t>Get ((SPA-SPB) &amp; 0x7F) into D (FIFO mode) (CLUT/FIFO stack pointers)</t>
  </si>
  <si>
    <t>Start      SQRT[31..0] = D/#n (for square root calc)  (r=1 for #n)</t>
  </si>
  <si>
    <t>QSINCOS/QARCTAN/QROTATE 0=Circular, 1=Hyperbolic mode (r=1 for #n)</t>
  </si>
  <si>
    <t>1+?</t>
  </si>
  <si>
    <t>1+15?</t>
  </si>
  <si>
    <t xml:space="preserve">Calc SIN &amp; COS where D=Angle, S=Magnitude (use GETQX &amp; GETQY after)    </t>
  </si>
  <si>
    <t>Calc CORDIC ROTATE for D, S/#n=Iterations</t>
  </si>
  <si>
    <t>Calc CORDIC ARCTAN for D, S/#n=Iterations</t>
  </si>
  <si>
    <t>Get LFSR into D (32 bit pseudo randomn number)</t>
  </si>
  <si>
    <t>Zero Multiply Accumulator A (ACCA=0)</t>
  </si>
  <si>
    <t>Zero Multiply Accumulator B (ACCB=0)</t>
  </si>
  <si>
    <t>ZeroMultiply Accumulators A &amp; B (ACCA=0 &amp; ACCB=0)</t>
  </si>
  <si>
    <t>Scale ACCA into Lower ACCA &amp; store #shifts into Upper ACCA</t>
  </si>
  <si>
    <t>Scale ACCB into Lower ACCB &amp; store #shifts into Upper ACCB</t>
  </si>
  <si>
    <t>Scale ACCA &amp; ACCB into Lower ACCA &amp; ACCB, store #shifts into Upper ACCA &amp; ACCB. Scales both identically.</t>
  </si>
  <si>
    <t>Push Z &amp; C into D[1:0] and pop  Z &amp; C from D[31:30] using WZ &amp; WC</t>
  </si>
  <si>
    <t>D[30]</t>
  </si>
  <si>
    <t>D[1]</t>
  </si>
  <si>
    <t>D[0]</t>
  </si>
  <si>
    <t>1….</t>
  </si>
  <si>
    <t>1…..</t>
  </si>
  <si>
    <t>SETCOG</t>
  </si>
  <si>
    <t>REPS</t>
  </si>
  <si>
    <t>#n,#i</t>
  </si>
  <si>
    <t>n11</t>
  </si>
  <si>
    <t>nnnn</t>
  </si>
  <si>
    <t>SETF</t>
  </si>
  <si>
    <t>MOVF</t>
  </si>
  <si>
    <t>011001010</t>
  </si>
  <si>
    <t>POLCTRA</t>
  </si>
  <si>
    <t>POLCTRB</t>
  </si>
  <si>
    <t>POLVID</t>
  </si>
  <si>
    <t>PASSCNT</t>
  </si>
  <si>
    <t>JP</t>
  </si>
  <si>
    <t>JNP</t>
  </si>
  <si>
    <t>3</t>
  </si>
  <si>
    <t>instruction                                     mnem    operand</t>
  </si>
  <si>
    <t>-------------------------------------------------------------------------------------------------</t>
  </si>
  <si>
    <t>000000 ZC0 I CCCC DDDDDDDDD SUPIIIIII           WRBYTE  D,S/PTR         (waits for hub)</t>
  </si>
  <si>
    <t>000000 Z01 I CCCC DDDDDDDDD SUPIIIIII           RDBYTE  D,S/PTR         (waits for hub)</t>
  </si>
  <si>
    <t>000000 Z11 I CCCC DDDDDDDDD SUPIIIIII           RDBYTEC D,S/PTR         (waits for hub if cache miss)</t>
  </si>
  <si>
    <t>000001 ZC0 I CCCC DDDDDDDDD SUPIIIIII           WRWORD  D,S/PTR         (waits for hub)</t>
  </si>
  <si>
    <t>000001 Z01 I CCCC DDDDDDDDD SUPIIIIII           RDWORD  D,S/PTR         (waits for hub)</t>
  </si>
  <si>
    <t>000001 Z11 I CCCC DDDDDDDDD SUPIIIIII           RDWORDC D,S/PTR         (waits for hub if cache miss)</t>
  </si>
  <si>
    <t>000010 ZC0 I CCCC DDDDDDDDD SUPIIIIII           WRLONG  D,S/PTR         (waits for hub)</t>
  </si>
  <si>
    <t>000010 Z01 I CCCC DDDDDDDDD SUPIIIIII           RDLONG  D,S/PTR         (waits for hub)</t>
  </si>
  <si>
    <t>000010 Z11 I CCCC DDDDDDDDD SUPIIIIII           RDLONGC D,S/PTR         (waits for hub if cache miss)</t>
  </si>
  <si>
    <t>000011 ZCR 0 CCCC DDDDDDDDD SSSSSSSSS           COGINIT D,S             (waits for hub)</t>
  </si>
  <si>
    <t>000011 ZCR 1 CCCC DDDDDDDDD 000000000           CLKSET  D               (waits for hub)</t>
  </si>
  <si>
    <t>000011 ZCR 1 CCCC DDDDDDDDD 000000001           COGID   D               (waits for hub)</t>
  </si>
  <si>
    <t>000011 ZCR 1 CCCC DDDDDDDDD 000000010         ( COGINIT D )             (waits for hub)</t>
  </si>
  <si>
    <t>000011 ZCR 1 CCCC DDDDDDDDD 000000011           COGSTOP D               (waits for hub)</t>
  </si>
  <si>
    <t>000011 ZCR 1 CCCC DDDDDDDDD 000000100           LOCKNEW D               (waits for hub)</t>
  </si>
  <si>
    <t>000011 ZCR 1 CCCC DDDDDDDDD 000000101           LOCKRET D               (waits for hub)</t>
  </si>
  <si>
    <t>000011 ZCR 1 CCCC DDDDDDDDD 000000110           LOCKSET D               (waits for hub)</t>
  </si>
  <si>
    <t>000011 ZCR 1 CCCC DDDDDDDDD 000000111           LOCKCLR D               (waits for hub)</t>
  </si>
  <si>
    <t>000011 ZCR 1 CCCC 000000000 000001000           CACHEX</t>
  </si>
  <si>
    <t>000011 ZCR 1 CCCC 000000001 000001000           CLRACCA</t>
  </si>
  <si>
    <t>000011 ZCR 1 CCCC 000000010 000001000           CLRACCB</t>
  </si>
  <si>
    <t>000011 ZCR 1 CCCC 000000011 000001000           CLRACCS</t>
  </si>
  <si>
    <t>000011 ZCR 1 CCCC 000000101 000001000           FITACCA                 (waits for mac)</t>
  </si>
  <si>
    <t>000011 ZCR 1 CCCC 000000110 000001000           FITACCB                 (waits for mac)</t>
  </si>
  <si>
    <t>000011 ZCR 1 CCCC 000000111 000001000           FITACCS                 (waits for mac)</t>
  </si>
  <si>
    <t>000011 ZC0 1 CCCC DDDDDDDDD 000001001           SNDSER  D               (waits for tx if !wc)</t>
  </si>
  <si>
    <t>000011 ZC1 1 CCCC DDDDDDDDD 000001001           RCVSER  D               (waits for rx if !wc)</t>
  </si>
  <si>
    <t>000011 ZCR 1 CCCC DDDDDDDDD 000001010           PUSHZC  D</t>
  </si>
  <si>
    <t>000011 ZCR 1 CCCC DDDDDDDDD 000001011           POPZC   D</t>
  </si>
  <si>
    <t>000011 ZCR 1 CCCC DDDDDDDDD 000001100           SUBCNT  D               (subtracts D from cnt[31:0], then cntl if same thread)</t>
  </si>
  <si>
    <t>000011 ZC0 1 CCCC DDDDDDDDD 000001101           PASSCNT D               (loops if (cnt[31:0] - D) msb set)</t>
  </si>
  <si>
    <t>000011 ZC1 1 CCCC DDDDDDDDD 000001101           GETCNT  D               (gets cnt[31:0], then cntl if same thread)</t>
  </si>
  <si>
    <t>000011 ZCR 1 CCCC DDDDDDDDD 000001110           GETACCA D               (gets acca[31:0], then acca[63:32], waits for mac)</t>
  </si>
  <si>
    <t>000011 ZCR 1 CCCC DDDDDDDDD 000001111           GETACCB D               (gets accb[31:0], then accb[63:32], waits for mac)</t>
  </si>
  <si>
    <t>000011 ZCR 1 CCCC DDDDDDDDD 000010000           GETLFSR D</t>
  </si>
  <si>
    <t>000011 ZCR 1 CCCC DDDDDDDDD 000010001           GETTOPS D               (GETTOPS wc,nr = POLVID wc)</t>
  </si>
  <si>
    <t>000011 ZCR 1 CCCC DDDDDDDDD 000010010           GETPTRA D</t>
  </si>
  <si>
    <t>000011 ZCR 1 CCCC DDDDDDDDD 000010011           GETPTRB D</t>
  </si>
  <si>
    <t>000011 ZCR 1 CCCC DDDDDDDDD 000010100           GETPIX  D               (waits two clocks)</t>
  </si>
  <si>
    <t>000011 ZCR 1 CCCC DDDDDDDDD 000010101           GETSPD  D</t>
  </si>
  <si>
    <t>000011 ZCR 1 CCCC DDDDDDDDD 000010110           GETSPA  D</t>
  </si>
  <si>
    <t>000011 ZCR 1 CCCC DDDDDDDDD 000010111           GETSPB  D</t>
  </si>
  <si>
    <t>000011 ZCR 1 CCCC DDDDDDDDD 000011000           POPAR   D</t>
  </si>
  <si>
    <t>000011 ZCR 1 CCCC DDDDDDDDD 000011001           POPBR   D</t>
  </si>
  <si>
    <t>000011 ZCR 1 CCCC DDDDDDDDD 000011010           POPA    D</t>
  </si>
  <si>
    <t>000011 ZCR 1 CCCC DDDDDDDDD 000011011           POPB    D</t>
  </si>
  <si>
    <t>000011 ZCR 1 CCCC 000000000 000011100           RETA</t>
  </si>
  <si>
    <t>000011 ZCR 1 CCCC 000000000 000011101           RETB</t>
  </si>
  <si>
    <t>000011 ZCR 1 CCCC 000000000 000011110           RETAD</t>
  </si>
  <si>
    <t>000011 ZCR 1 CCCC 000000000 000011111           RETBD</t>
  </si>
  <si>
    <t>000011 ZCR 1 CCCC DDDDDDDDD 000100000           DECOD2  D</t>
  </si>
  <si>
    <t>000011 ZCR 1 CCCC DDDDDDDDD 000100001           DECOD3  D</t>
  </si>
  <si>
    <t>000011 ZCR 1 CCCC DDDDDDDDD 000100010           DECOD4  D</t>
  </si>
  <si>
    <t>000011 ZCR 1 CCCC DDDDDDDDD 000100011           DECOD5  D</t>
  </si>
  <si>
    <t>000011 ZCR 1 CCCC DDDDDDDDD 000100100           BLMASK  D</t>
  </si>
  <si>
    <t>000011 ZCR 1 CCCC DDDDDDDDD 000100101           NOT     D</t>
  </si>
  <si>
    <t>000011 ZCR 1 CCCC DDDDDDDDD 000100110           ONECNT  D               (waits one clock)</t>
  </si>
  <si>
    <t>000011 ZCR 1 CCCC DDDDDDDDD 000100111           ZERCNT  D               (waits one clock)</t>
  </si>
  <si>
    <t>000011 ZCR 1 CCCC DDDDDDDDD 000101000           INCPAT  D               (waits three clocks)</t>
  </si>
  <si>
    <t>000011 ZCR 1 CCCC DDDDDDDDD 000101001           DECPAT  D               (waits three clocks)</t>
  </si>
  <si>
    <t>000011 ZCR 1 CCCC DDDDDDDDD 000101010           BINGRY  D</t>
  </si>
  <si>
    <t>000011 ZCR 1 CCCC DDDDDDDDD 000101011           GRYBIN  D               (waits one clock)</t>
  </si>
  <si>
    <t>000011 ZCR 1 CCCC DDDDDDDDD 000101100           MERGEW  D</t>
  </si>
  <si>
    <t>000011 ZCR 1 CCCC DDDDDDDDD 000101101           SPLITW  D</t>
  </si>
  <si>
    <t>000011 ZCR 1 CCCC DDDDDDDDD 000101110           SEUSSF  D</t>
  </si>
  <si>
    <t>000011 ZCR 1 CCCC DDDDDDDDD 000101111           SEUSSR  D</t>
  </si>
  <si>
    <t>000011 ZCR 1 CCCC DDDDDDDDD 000110000           GETMULL D               (waits for mul if !wc)</t>
  </si>
  <si>
    <t>000011 ZCR 1 CCCC DDDDDDDDD 000110001           GETMULH D               (waits for mul if !wc)</t>
  </si>
  <si>
    <t>000011 ZCR 1 CCCC DDDDDDDDD 000110010           GETDIVQ D               (waits for div if !wc)</t>
  </si>
  <si>
    <t>000011 ZCR 1 CCCC DDDDDDDDD 000110011           GETDIVR D               (waits for div if !wc)</t>
  </si>
  <si>
    <t>000011 ZCR 1 CCCC DDDDDDDDD 000110100           GETSQRT D               (waits for sqrt if !wc)</t>
  </si>
  <si>
    <t>000011 ZCR 1 CCCC DDDDDDDDD 000110101           GETQX   D               (waits for cordic if !wc)</t>
  </si>
  <si>
    <t>000011 ZCR 1 CCCC DDDDDDDDD 000110110           GETQY   D               (waits for cordic if !wc)</t>
  </si>
  <si>
    <t>000011 ZCR 1 CCCC DDDDDDDDD 000110111           GETQZ   D               (waits for cordic if !wc)</t>
  </si>
  <si>
    <t>000011 ZCR 1 CCCC DDDDDDDDD 000111000           GETPHSA D               (GETPHSA wc,nr = POLCTRA wc)</t>
  </si>
  <si>
    <t>000011 ZCR 1 CCCC DDDDDDDDD 000111001           GETPHZA D               (clears phsa)</t>
  </si>
  <si>
    <t>000011 ZCR 1 CCCC DDDDDDDDD 000111010           GETCOSA D</t>
  </si>
  <si>
    <t>000011 ZCR 1 CCCC DDDDDDDDD 000111011           GETSINA D</t>
  </si>
  <si>
    <t>000011 ZCR 1 CCCC DDDDDDDDD 000111100           GETPHSB D               (GETPHSB wc,nr = POLCTRB wc)</t>
  </si>
  <si>
    <t>000011 ZCR 1 CCCC DDDDDDDDD 000111101           GETPHZB D               (clears phsb)</t>
  </si>
  <si>
    <t>000011 ZCR 1 CCCC DDDDDDDDD 000111110           GETCOSB D</t>
  </si>
  <si>
    <t>000011 ZCR 1 CCCC DDDDDDDDD 000111111           GETSINB D</t>
  </si>
  <si>
    <t>000011 Z00 1 CCCC 111111111 001iiiiii           REPD    #i              (infinite repeat)</t>
  </si>
  <si>
    <t>000011 Z0N 1 CCCC nnnnnnnnn 001iiiiii           REPD    D/#n,#i</t>
  </si>
  <si>
    <t>000011 n11 1 nnnn nnnnnnnnn 001iiiiii           REPS    #n,#i</t>
  </si>
  <si>
    <t>000011 ZCN 1 CCCC nnnnnnnnn 01000----           &lt;empty&gt;</t>
  </si>
  <si>
    <t>000011 ZCN 1 CCCC nnnnnnnnn 01001tttt           JMPTASK D/#n,#t</t>
  </si>
  <si>
    <t>000011 ZCN 1 CCCC nnnnnnnnn 010100000           NOPX    D/#n            (waits)</t>
  </si>
  <si>
    <t>000011 ZCN 1 CCCC nnnnnnnnn 010100001           SETZC   D/#n            (d[1:0] into z/c via wz/wc)</t>
  </si>
  <si>
    <t>000011 ZCN 1 CCCC Dnnnnnnnn 010100010           SETSPA  D/#n</t>
  </si>
  <si>
    <t>000011 ZCN 1 CCCC Dnnnnnnnn 010100011           SETSPB  D/#n</t>
  </si>
  <si>
    <t>000011 ZCN 1 CCCC Dnnnnnnnn 010100100           ADDSPA  D/#n</t>
  </si>
  <si>
    <t>000011 ZCN 1 CCCC Dnnnnnnnn 010100101           ADDSPB  D/#n</t>
  </si>
  <si>
    <t>000011 ZCN 1 CCCC Dnnnnnnnn 010100110           SUBSPA  D/#n</t>
  </si>
  <si>
    <t>000011 ZCN 1 CCCC Dnnnnnnnn 010100111           SUBSPB  D/#n</t>
  </si>
  <si>
    <t>000011 ZCN 1 CCCC nnnnnnnnn 010101000           PUSHAR  D/#n</t>
  </si>
  <si>
    <t>000011 ZCN 1 CCCC nnnnnnnnn 010101001           PUSHBR  D/#n</t>
  </si>
  <si>
    <t>000011 ZCN 1 CCCC nnnnnnnnn 010101010           PUSHA   D/#n</t>
  </si>
  <si>
    <t>000011 ZCN 1 CCCC nnnnnnnnn 010101011           PUSHB   D/#n</t>
  </si>
  <si>
    <t>000011 ZCN 1 CCCC nnnnnnnnn 010101100           CALLA   D/#n</t>
  </si>
  <si>
    <t>000011 ZCN 1 CCCC nnnnnnnnn 010101101           CALLB   D/#n</t>
  </si>
  <si>
    <t>000011 ZCN 1 CCCC nnnnnnnnn 010101110           CALLAD  D/#n</t>
  </si>
  <si>
    <t>000011 ZCN 1 CCCC nnnnnnnnn 010101111           CALLBD  D/#n</t>
  </si>
  <si>
    <t>000011 ZCN 1 CCCC SUPIIIIII 010110000           WRQUAD  D/PTR           (waits for hub)</t>
  </si>
  <si>
    <t>000011 Z0N 1 CCCC SUPIIIIII 010110001           RDQUAD  D/PTR           (waits for hub)</t>
  </si>
  <si>
    <t>000011 Z1N 1 CCCC SUPIIIIII 010110001           RDQUADC D/PTR           (waits for hub if cache miss)</t>
  </si>
  <si>
    <t>000011 ZCN 1 CCCC nnnnnnnnn 010110010           SETPTRA D/#n</t>
  </si>
  <si>
    <t>000011 ZCN 1 CCCC nnnnnnnnn 010110011           SETPTRB D/#n</t>
  </si>
  <si>
    <t>000011 ZCN 1 CCCC nnnnnnnnn 010110100           ADDPTRA D/#n</t>
  </si>
  <si>
    <t>000011 ZCN 1 CCCC nnnnnnnnn 010110101           ADDPTRB D/#n</t>
  </si>
  <si>
    <t>000011 ZCN 1 CCCC nnnnnnnnn 010110110           SUBPTRA D/#n</t>
  </si>
  <si>
    <t>000011 ZCN 1 CCCC nnnnnnnnn 010110111           SUBPTRB D/#n</t>
  </si>
  <si>
    <t>000011 ZCN 1 CCCC nnnnnnnnn 010111000           SETPIX  D/#n</t>
  </si>
  <si>
    <t>000011 ZCN 1 CCCC nnnnnnnnn 010111001           SETPIXU D/#n</t>
  </si>
  <si>
    <t>000011 ZCN 1 CCCC nnnnnnnnn 010111010           SETPIXV D/#n</t>
  </si>
  <si>
    <t>000011 ZCN 1 CCCC nnnnnnnnn 010111011           SETPIXZ D/#n</t>
  </si>
  <si>
    <t>000011 ZCN 1 CCCC nnnnnnnnn 010111100           SETPIXA D/#n</t>
  </si>
  <si>
    <t>000011 ZCN 1 CCCC nnnnnnnnn 010111101           SETPIXR D/#n</t>
  </si>
  <si>
    <t>000011 ZCN 1 CCCC nnnnnnnnn 010111110           SETPIXG D/#n</t>
  </si>
  <si>
    <t>000011 ZCN 1 CCCC nnnnnnnnn 010111111           SETPIXB D/#n</t>
  </si>
  <si>
    <t>000011 Z0N 1 CCCC nnnnnnnnn 011000000           SETMULU D/#n</t>
  </si>
  <si>
    <t>000011 Z1N 1 CCCC nnnnnnnnn 011000000           SETMULA D/#n</t>
  </si>
  <si>
    <t>000011 ZCN 1 CCCC nnnnnnnnn 011000001           SETMULB D/#n</t>
  </si>
  <si>
    <t>000011 Z0N 1 CCCC nnnnnnnnn 011000010           SETDIVU D/#n            (loads [31:0], then [63:32])</t>
  </si>
  <si>
    <t>000011 Z1N 1 CCCC nnnnnnnnn 011000010           SETDIVA D/#n            (loads [31:0], then [63:32])</t>
  </si>
  <si>
    <t>000011 ZCN 1 CCCC nnnnnnnnn 011000011           SETDIVB D/#n</t>
  </si>
  <si>
    <t>000011 ZCN 1 CCCC nnnnnnnnn 011000100           SETSQRH D/#n</t>
  </si>
  <si>
    <t>000011 ZCN 1 CCCC nnnnnnnnn 011000101           SETSQRL D/#n</t>
  </si>
  <si>
    <t>000011 ZCN 1 CCCC nnnnnnnnn 011000110           SETQI   D/#n</t>
  </si>
  <si>
    <t>000011 ZCN 1 CCCC nnnnnnnnn 011000111           SETQZ   D/#n</t>
  </si>
  <si>
    <t>000011 ZCN 1 CCCC nnnnnnnnn 011001000           QLOG    D/#n</t>
  </si>
  <si>
    <t>000011 ZCN 1 CCCC nnnnnnnnn 011001001           QEXP    D/#n</t>
  </si>
  <si>
    <t>000011 ZCN 1 CCCC nnnnnnnnn 011001010           SETF    D/#n</t>
  </si>
  <si>
    <t>000011 ZCN 1 CCCC nnnnnnnnn 011001011           SETTASK D/#n</t>
  </si>
  <si>
    <t>000011 ZCN 1 CCCC DDDDDDDnn 011001100           CFGDAC0 D/#n</t>
  </si>
  <si>
    <t>000011 ZCN 1 CCCC DDDDDDDnn 011001101           CFGDAC1 D/#n</t>
  </si>
  <si>
    <t>000011 ZCN 1 CCCC DDDDDDDnn 011001110           CFGDAC2 D/#n</t>
  </si>
  <si>
    <t>000011 ZCN 1 CCCC DDDDDDDnn 011001111           CFGDAC3 D/#n</t>
  </si>
  <si>
    <t>000011 ZCN 1 CCCC nnnnnnnnn 011010000           SETDAC0 D/#n</t>
  </si>
  <si>
    <t>000011 ZCN 1 CCCC nnnnnnnnn 011010001           SETDAC1 D/#n</t>
  </si>
  <si>
    <t>000011 ZCN 1 CCCC nnnnnnnnn 011010010           SETDAC2 D/#n</t>
  </si>
  <si>
    <t>000011 ZCN 1 CCCC nnnnnnnnn 011010011           SETDAC3 D/#n</t>
  </si>
  <si>
    <t>000011 ZCN 1 CCCC Dnnnnnnnn 011010100           CFGDACS D/#n</t>
  </si>
  <si>
    <t>000011 ZCN 1 CCCC nnnnnnnnn 011010101           SETDACS D/#n</t>
  </si>
  <si>
    <t>000011 ZCN 1 CCCC DDnnnnnnn 011010110           GETP    D/#n            (pin into !z/c via wz/wc)</t>
  </si>
  <si>
    <t>000011 ZCN 1 CCCC DDnnnnnnn 011010111           GETNP   D/#n            (pin into z/!c via wz/wc)</t>
  </si>
  <si>
    <t>000011 ZCN 1 CCCC DDnnnnnnn 011011000           OFFP    D/#n</t>
  </si>
  <si>
    <t>000011 ZCN 1 CCCC DDnnnnnnn 011011001           NOTP    D/#n</t>
  </si>
  <si>
    <t>000011 ZCN 1 CCCC DDnnnnnnn 011011010           CLRP    D/#n</t>
  </si>
  <si>
    <t>000011 ZCN 1 CCCC DDnnnnnnn 011011011           SETP    D/#n</t>
  </si>
  <si>
    <t>000011 ZCN 1 CCCC DDnnnnnnn 011011100           SETPC   D/#n</t>
  </si>
  <si>
    <t>000011 ZCN 1 CCCC DDnnnnnnn 011011101           SETPNC  D/#n</t>
  </si>
  <si>
    <t>000011 ZCN 1 CCCC DDnnnnnnn 011011110           SETPZ   D/#n</t>
  </si>
  <si>
    <t>000011 ZCN 1 CCCC DDnnnnnnn 011011111           SETPNZ  D/#n</t>
  </si>
  <si>
    <t>000011 ZCN 1 CCCC DDDDDnnnn 011100000           SETCOG  D/#n</t>
  </si>
  <si>
    <t>000011 ZCN 1 CCCC DDDnnnnnn 011100001           SETMAP  D/#n</t>
  </si>
  <si>
    <t>000011 Z0N 1 CCCC nnnnnnnnn 011100010           SETQUAD D/#n</t>
  </si>
  <si>
    <t>000011 Z1N 1 CCCC nnnnnnnnn 011100010           SETQUAZ D/#n</t>
  </si>
  <si>
    <t>000011 ZCN 1 CCCC DDnnDDDDD 011100011           SETPORT D/#n</t>
  </si>
  <si>
    <t>000011 ZCN 1 CCCC DDnnDDDDD 011100100           SETPORA D/#n</t>
  </si>
  <si>
    <t>000011 ZCN 1 CCCC DDnnDDDDD 011100101           SETPORB D/#n</t>
  </si>
  <si>
    <t>000011 ZCN 1 CCCC DDnnDDDDD 011100110           SETPORC D/#n</t>
  </si>
  <si>
    <t>000011 ZCN 1 CCCC DDnnDDDDD 011100111           SETPORD D/#n</t>
  </si>
  <si>
    <t>000011 ZCN 1 CCCC nnnnnnnnn 011101000           SETXCH  D/#n</t>
  </si>
  <si>
    <t>000011 ZCN 1 CCCC DDDnnnnnn 011101001           SETXFR  D/#n</t>
  </si>
  <si>
    <t>000011 ZCN 1 CCCC DDDDDDDDD 011101010           SETSER  D/#n</t>
  </si>
  <si>
    <t>000011 ZCN 1 CCCC DDDnnnnnn 011101011           SETSKIP D/#n</t>
  </si>
  <si>
    <t>000011 ZCN 1 CCCC nnnnnnnnn 011101100           SETVID  D/#n</t>
  </si>
  <si>
    <t>000011 ZCN 1 CCCC nnnnnnnnn 011101101           SETVIDY D/#n</t>
  </si>
  <si>
    <t>000011 ZCN 1 CCCC nnnnnnnnn 011101110           SETVIDI D/#n</t>
  </si>
  <si>
    <t>000011 ZCN 1 CCCC nnnnnnnnn 011101111           SETVIDQ D/#n</t>
  </si>
  <si>
    <t>000011 ZCN 1 CCCC nnnnnnnnn 011110000           SETCTRA D/#n</t>
  </si>
  <si>
    <t>000011 ZCN 1 CCCC nnnnnnnnn 011110001           SETWAVA D/#n</t>
  </si>
  <si>
    <t>000011 ZCN 1 CCCC nnnnnnnnn 011110010           SETFRQA D/#n</t>
  </si>
  <si>
    <t>000011 ZCN 1 CCCC nnnnnnnnn 011110011           SETPHSA D/#n</t>
  </si>
  <si>
    <t>000011 ZCN 1 CCCC nnnnnnnnn 011110100           ADDPHSA D/#n</t>
  </si>
  <si>
    <t>000011 ZCN 1 CCCC nnnnnnnnn 011110101           SUBPHSA D/#n</t>
  </si>
  <si>
    <t>000011 ZCN 1 CCCC nnnnnnnnn 011110110           SYNCTRA                 (waits for ctra)</t>
  </si>
  <si>
    <t>000011 ZCN 1 CCCC nnnnnnnnn 011110111           CAPCTRA</t>
  </si>
  <si>
    <t>000011 ZCN 1 CCCC nnnnnnnnn 011111000           SETCTRB D/#n</t>
  </si>
  <si>
    <t>000011 ZCN 1 CCCC nnnnnnnnn 011111001           SETWAVB D/#n</t>
  </si>
  <si>
    <t>000011 ZCN 1 CCCC nnnnnnnnn 011111010           SETFRQB D/#n</t>
  </si>
  <si>
    <t>000011 ZCN 1 CCCC nnnnnnnnn 011111011           SETPHSB D/#n</t>
  </si>
  <si>
    <t>000011 ZCN 1 CCCC nnnnnnnnn 011111100           ADDPHSB D/#n</t>
  </si>
  <si>
    <t>000011 ZCN 1 CCCC nnnnnnnnn 011111101           SUBPHSB D/#n</t>
  </si>
  <si>
    <t>000011 ZCN 1 CCCC nnnnnnnnn 011111110           SYNCTRB                 (waits for ctrb)</t>
  </si>
  <si>
    <t>000011 ZCN 1 CCCC nnnnnnnnn 011111111           CAPCTRB</t>
  </si>
  <si>
    <t>000011 ZCR 1 CCCC DDDDDDDDD 1000bbbbb           ISOB    D,b</t>
  </si>
  <si>
    <t>000011 ZCR 1 CCCC DDDDDDDDD 1001bbbbb           NOTB    D,b</t>
  </si>
  <si>
    <t>000011 ZCR 1 CCCC DDDDDDDDD 1010bbbbb           CLRB    D,b</t>
  </si>
  <si>
    <t>000011 ZCR 1 CCCC DDDDDDDDD 1011bbbbb           SETB    D,b</t>
  </si>
  <si>
    <t>000011 ZCR 1 CCCC DDDDDDDDD 1100bbbbb           SETBC   D,b</t>
  </si>
  <si>
    <t>000011 ZCR 1 CCCC DDDDDDDDD 1101bbbbb           SETBNC  D,b</t>
  </si>
  <si>
    <t>000011 ZCR 1 CCCC DDDDDDDDD 1110bbbbb           SETBZ   D,b</t>
  </si>
  <si>
    <t>000011 ZCR 1 CCCC DDDDDDDDD 1111bbbbb           SETBNZ  D,b</t>
  </si>
  <si>
    <t>000100 000 I CCCC DDDDDDDDD SSSSSSSSS           SETACCA D,S</t>
  </si>
  <si>
    <t>000100 010 I CCCC DDDDDDDDD SSSSSSSSS           SETACCB D,S</t>
  </si>
  <si>
    <t>000100 100 I CCCC DDDDDDDDD SSSSSSSSS           MACA    D,S</t>
  </si>
  <si>
    <t>000100 110 I CCCC DDDDDDDDD SSSSSSSSS           MACB    D,S</t>
  </si>
  <si>
    <t>000100 ZC1 I CCCC DDDDDDDDD SSSSSSSSS           MUL     D,S             (waits one clock)</t>
  </si>
  <si>
    <t>000101 000 I CCCC DDDDDDDDD SSSSSSSSS           MOVF    D,S</t>
  </si>
  <si>
    <t>000101 010 I CCCC DDDDDDDDD SSSSSSSSS           QSINCOS D,S</t>
  </si>
  <si>
    <t>000101 100 I CCCC DDDDDDDDD SSSSSSSSS           QARCTAN D,S</t>
  </si>
  <si>
    <t>000101 110 I CCCC DDDDDDDDD SSSSSSSSS           QROTATE D,S</t>
  </si>
  <si>
    <t>000101 ZC1 I CCCC DDDDDDDDD SSSSSSSSS           SCL     D,S             (waits one clock)</t>
  </si>
  <si>
    <t>000110 ZCR I CCCC DDDDDDDDD SSSSSSSSS           ENC     D,S</t>
  </si>
  <si>
    <t>000111 ZCR I CCCC DDDDDDDDD SSSSSSSSS           JMPRET  D,S</t>
  </si>
  <si>
    <t>001000 ZCR I CCCC DDDDDDDDD SSSSSSSSS           ROR     D,S</t>
  </si>
  <si>
    <t>001001 ZCR I CCCC DDDDDDDDD SSSSSSSSS           ROL     D,S</t>
  </si>
  <si>
    <t>001010 ZCR I CCCC DDDDDDDDD SSSSSSSSS           SHR     D,S</t>
  </si>
  <si>
    <t>001011 ZCR I CCCC DDDDDDDDD SSSSSSSSS           SHL     D,S</t>
  </si>
  <si>
    <t>001100 ZCR I CCCC DDDDDDDDD SSSSSSSSS           RCR     D,S</t>
  </si>
  <si>
    <t>001101 ZCR I CCCC DDDDDDDDD SSSSSSSSS           RCL     D,S</t>
  </si>
  <si>
    <t>001110 ZCR I CCCC DDDDDDDDD SSSSSSSSS           SAR     D,S</t>
  </si>
  <si>
    <t>001111 ZCR I CCCC DDDDDDDDD SSSSSSSSS           REV     D,S</t>
  </si>
  <si>
    <t>010000 ZCR I CCCC DDDDDDDDD SSSSSSSSS           MINS    D,S</t>
  </si>
  <si>
    <t>010001 ZCR I CCCC DDDDDDDDD SSSSSSSSS           MAXS    D,S</t>
  </si>
  <si>
    <t>010010 ZCR I CCCC DDDDDDDDD SSSSSSSSS           MIN     D,S</t>
  </si>
  <si>
    <t>010011 ZCR I CCCC DDDDDDDDD SSSSSSSSS           MAX     D,S</t>
  </si>
  <si>
    <t>010100 ZCR I CCCC DDDDDDDDD SSSSSSSSS           MOVS    D,S</t>
  </si>
  <si>
    <t>010101 ZCR I CCCC DDDDDDDDD SSSSSSSSS           MOVD    D,S</t>
  </si>
  <si>
    <t>010110 ZCR I CCCC DDDDDDDDD SSSSSSSSS           MOVI    D,S</t>
  </si>
  <si>
    <t>010111 ZCR I CCCC DDDDDDDDD SSSSSSSSS           JMPRETD D,S</t>
  </si>
  <si>
    <t>011000 ZCR I CCCC DDDDDDDDD SSSSSSSSS           AND     D,S</t>
  </si>
  <si>
    <t>011001 ZCR I CCCC DDDDDDDDD SSSSSSSSS           ANDN    D,S</t>
  </si>
  <si>
    <t>011010 ZCR I CCCC DDDDDDDDD SSSSSSSSS           OR      D,S</t>
  </si>
  <si>
    <t>011011 ZCR I CCCC DDDDDDDDD SSSSSSSSS           XOR     D,S</t>
  </si>
  <si>
    <t>011100 ZCR I CCCC DDDDDDDDD SSSSSSSSS           MUXC    D,S</t>
  </si>
  <si>
    <t>011101 ZCR I CCCC DDDDDDDDD SSSSSSSSS           MUXNC   D,S</t>
  </si>
  <si>
    <t>011110 ZCR I CCCC DDDDDDDDD SSSSSSSSS           MUXZ    D,S</t>
  </si>
  <si>
    <t>011111 ZCR I CCCC DDDDDDDDD SSSSSSSSS           MUXNZ   D,S</t>
  </si>
  <si>
    <t>100000 ZCR I CCCC DDDDDDDDD SSSSSSSSS           ADD     D,S</t>
  </si>
  <si>
    <t>100001 ZCR I CCCC DDDDDDDDD SSSSSSSSS           SUB     D,S</t>
  </si>
  <si>
    <t>100010 ZCR I CCCC DDDDDDDDD SSSSSSSSS           ADDABS  D,S</t>
  </si>
  <si>
    <t>100011 ZCR I CCCC DDDDDDDDD SSSSSSSSS           SUBABS  D,S</t>
  </si>
  <si>
    <t>100100 ZCR I CCCC DDDDDDDDD SSSSSSSSS           SUMC    D,S</t>
  </si>
  <si>
    <t>100101 ZCR I CCCC DDDDDDDDD SSSSSSSSS           SUMNC   D,S</t>
  </si>
  <si>
    <t>100110 ZCR I CCCC DDDDDDDDD SSSSSSSSS           SUMZ    D,S</t>
  </si>
  <si>
    <t>100111 ZCR I CCCC DDDDDDDDD SSSSSSSSS           SUMNZ   D,S</t>
  </si>
  <si>
    <t>101000 ZCR I CCCC DDDDDDDDD SSSSSSSSS           MOV     D,S</t>
  </si>
  <si>
    <t>101001 ZCR I CCCC DDDDDDDDD SSSSSSSSS           NEG     D,S</t>
  </si>
  <si>
    <t>101010 ZCR I CCCC DDDDDDDDD SSSSSSSSS           ABS     D,S</t>
  </si>
  <si>
    <t>101011 ZCR I CCCC DDDDDDDDD SSSSSSSSS           ABSNEG  D,S</t>
  </si>
  <si>
    <t>101100 ZCR I CCCC DDDDDDDDD SSSSSSSSS           NEGC    D,S</t>
  </si>
  <si>
    <t>101101 ZCR I CCCC DDDDDDDDD SSSSSSSSS           NEGNC   D,S</t>
  </si>
  <si>
    <t>101110 ZCR I CCCC DDDDDDDDD SSSSSSSSS           NEGZ    D,S</t>
  </si>
  <si>
    <t>101111 ZCR I CCCC DDDDDDDDD SSSSSSSSS           NEGNZ   D,S</t>
  </si>
  <si>
    <t>110000 ZCR I CCCC DDDDDDDDD SSSSSSSSS           CMPS    D,S</t>
  </si>
  <si>
    <t>110001 ZCR I CCCC DDDDDDDDD SSSSSSSSS           CMPSX   D,S</t>
  </si>
  <si>
    <t>110010 ZCR I CCCC DDDDDDDDD SSSSSSSSS           ADDX    D,S</t>
  </si>
  <si>
    <t>110011 ZCR I CCCC DDDDDDDDD SSSSSSSSS           SUBX    D,S</t>
  </si>
  <si>
    <t>110100 ZCR I CCCC DDDDDDDDD SSSSSSSSS           ADDS    D,S</t>
  </si>
  <si>
    <t>110101 ZCR I CCCC DDDDDDDDD SSSSSSSSS           SUBS    D,S</t>
  </si>
  <si>
    <t>110110 ZCR I CCCC DDDDDDDDD SSSSSSSSS           ADDSX   D,S</t>
  </si>
  <si>
    <t>110111 ZCR I CCCC DDDDDDDDD SSSSSSSSS           SUBSX   D,S</t>
  </si>
  <si>
    <t>111000 ZCR I CCCC DDDDDDDDD SSSSSSSSS           SUBR    D,S</t>
  </si>
  <si>
    <t>111001 ZCR I CCCC DDDDDDDDD SSSSSSSSS           CMPSUB  D,S</t>
  </si>
  <si>
    <t>111010 ZCR I CCCC DDDDDDDDD SSSSSSSSS           INCMOD  D,S</t>
  </si>
  <si>
    <t>111011 ZCR I CCCC DDDDDDDDD SSSSSSSSS           DECMOD  D,S</t>
  </si>
  <si>
    <t>111000 000 I BBAA DDDDDDDDD SSSSSSSSS           SETINDx D,S             (SETINDA S   / SETINDB D   / SETINDS D,S)</t>
  </si>
  <si>
    <t>111001 000 I 0B0A DDDDDDDDD SSSSSSSSS           FIXINDx D,S             (FIXINDA D,S / FIXINDB D,S / FIXINDS D,S)</t>
  </si>
  <si>
    <t>111010 000 I CCCC DDDDDDDDD SSSSSSSSS           CFGPINS D,S             (waits for alt)</t>
  </si>
  <si>
    <t>111011 000 I CCCC DDDDDDDDD SSSSSSSSS           WAITVID D,S             (waits for vid)</t>
  </si>
  <si>
    <t>111100 00R I CCCC DDDDDDDDD SSSSSSSSS           IJZ     D,S</t>
  </si>
  <si>
    <t>111100 01R I CCCC DDDDDDDDD SSSSSSSSS           IJZD    D,S</t>
  </si>
  <si>
    <t>111100 10R I CCCC DDDDDDDDD SSSSSSSSS           IJNZ    D,S</t>
  </si>
  <si>
    <t>111100 11R I CCCC DDDDDDDDD SSSSSSSSS           IJNZD   D,S</t>
  </si>
  <si>
    <t>111101 00R I CCCC DDDDDDDDD SSSSSSSSS           DJZ     D,S</t>
  </si>
  <si>
    <t>111101 01R I CCCC DDDDDDDDD SSSSSSSSS           DJZD    D,S</t>
  </si>
  <si>
    <t>111101 10R I CCCC DDDDDDDDD SSSSSSSSS           DJNZ    D,S</t>
  </si>
  <si>
    <t>111101 11R I CCCC DDDDDDDDD SSSSSSSSS           DJNZD   D,S</t>
  </si>
  <si>
    <t>111110 000 I CCCC DDDDDDDDD SSSSSSSSS           TJZ     D,S</t>
  </si>
  <si>
    <t>111110 010 I CCCC DDDDDDDDD SSSSSSSSS           TJZD    D,S</t>
  </si>
  <si>
    <t>111110 100 I CCCC DDDDDDDDD SSSSSSSSS           TJNZ    D,S</t>
  </si>
  <si>
    <t>111110 110 I CCCC DDDDDDDDD SSSSSSSSS           TJNZD   D,S</t>
  </si>
  <si>
    <t>111110 001 I CCCC DDDDDDDDD SSSSSSSSS           JP      D,S</t>
  </si>
  <si>
    <t>111110 011 I CCCC DDDDDDDDD SSSSSSSSS           JPD     D,S</t>
  </si>
  <si>
    <t>111110 101 I CCCC DDDDDDDDD SSSSSSSSS           JNP     D,S</t>
  </si>
  <si>
    <t>111110 111 I CCCC DDDDDDDDD SSSSSSSSS           JNPD    D,S</t>
  </si>
  <si>
    <t>111111 0CR I CCCC DDDDDDDDD SSSSSSSSS           WAITCNT D,S             (waits for cnt32, +cnt64 if wc)</t>
  </si>
  <si>
    <t>111111 1C0 I CCCC DDDDDDDDD SSSSSSSSS           WAITPEQ D,S             (waits for pins, +cnt32 if wc)</t>
  </si>
  <si>
    <t>111111 1C1 I CCCC DDDDDDDDD SSSSSSSSS           WAITPNE D,S             (waits for pins, +cnt32 if wc)</t>
  </si>
  <si>
    <t>ZCR             effects</t>
  </si>
  <si>
    <t>000             nz, nc, nr</t>
  </si>
  <si>
    <t>001             nz, nc, wr</t>
  </si>
  <si>
    <t>010             nz, wc, nr</t>
  </si>
  <si>
    <t>011             nz, wc, wr</t>
  </si>
  <si>
    <t>100             wz, nc, nr</t>
  </si>
  <si>
    <t>101             wz, nc, wr</t>
  </si>
  <si>
    <t>110             wz, wc, nr</t>
  </si>
  <si>
    <t>111             wz, wc, wr</t>
  </si>
  <si>
    <t>CCCC    condition               (easier-to-read list)</t>
  </si>
  <si>
    <t>0000    never                   1111    always                  (default)</t>
  </si>
  <si>
    <t>0001    nc  &amp;  nz               1100    if_c                                            if_b</t>
  </si>
  <si>
    <t>0010    nc  &amp;  z                0011    if_nc                                           if_ae</t>
  </si>
  <si>
    <t>0011    nc                      1010    if_z                                            if_e</t>
  </si>
  <si>
    <t>0100     c  &amp;  nz               0101    if_nz                                           if_ne</t>
  </si>
  <si>
    <t>0101    nz                      1000    if_c_and_z              if_z_and_c</t>
  </si>
  <si>
    <t>0110     c  &lt;&gt; z                0100    if_c_and_nz             if_nz_and_c</t>
  </si>
  <si>
    <t>0111    nc  |  nz               0010    if_nc_and_z             if_z_and_nc</t>
  </si>
  <si>
    <t>1000     c  &amp;  z                0001    if_nc_and_nz            if_nz_and_nc            if_a</t>
  </si>
  <si>
    <t>1001     c  =  z                1110    if_c_or_z               if_z_or_c               if_be</t>
  </si>
  <si>
    <t>1010     z                      1101    if_c_or_nz              if_nz_or_c</t>
  </si>
  <si>
    <t>1011    nc  |  z                1011    if_nc_or_z              if_z_or_nc</t>
  </si>
  <si>
    <t>1100     c                      0111    if_nc_or_nz             if_nz_or_nc</t>
  </si>
  <si>
    <t>1101     c  |  nz               1001    if_c_eq_z               if_z_eq_c</t>
  </si>
  <si>
    <t>1110     c  |  z                0110    if_c_ne_z               if_z_ne_c</t>
  </si>
  <si>
    <t>1111    always                  0000    never</t>
  </si>
  <si>
    <t>CCCC    inda/indb - CCCC=1111 after first stage of pipeline if inda/indb used (indx=inda/indb)</t>
  </si>
  <si>
    <t>xx00    source indx</t>
  </si>
  <si>
    <t>xx01    source indx++</t>
  </si>
  <si>
    <t>xx10    source indx--</t>
  </si>
  <si>
    <t>xx11    source ++indx</t>
  </si>
  <si>
    <t>00xx    destination indx</t>
  </si>
  <si>
    <t>01xx    destination indx++</t>
  </si>
  <si>
    <t>10xx    destination indx--</t>
  </si>
  <si>
    <t>11xx    destination ++indx</t>
  </si>
  <si>
    <t>I       SSSSSSSSS       source operand</t>
  </si>
  <si>
    <t>0       SSSSSSSSS       register</t>
  </si>
  <si>
    <t>1       #SSSSSSSSS      immediate, zero-extended</t>
  </si>
  <si>
    <t xml:space="preserve">        DDDDDDDDD       destination operand</t>
  </si>
  <si>
    <t xml:space="preserve">        DDDDDDDDD       register</t>
  </si>
  <si>
    <t>011100000</t>
  </si>
  <si>
    <t>ZCR</t>
  </si>
  <si>
    <t>I</t>
  </si>
  <si>
    <t>CCCC</t>
  </si>
  <si>
    <t>DDDDDDDDD</t>
  </si>
  <si>
    <t>SSSSSSSSS</t>
  </si>
  <si>
    <t>MNEM</t>
  </si>
  <si>
    <t>OPERANDS</t>
  </si>
  <si>
    <t>DESCRIPTION</t>
  </si>
  <si>
    <t>OPCODE</t>
  </si>
  <si>
    <t>ZC0</t>
  </si>
  <si>
    <t>SUPIIIIII</t>
  </si>
  <si>
    <t>D,S/PTR</t>
  </si>
  <si>
    <t>(waits for hub)</t>
  </si>
  <si>
    <t>Z01</t>
  </si>
  <si>
    <t>Z11</t>
  </si>
  <si>
    <t>(waits for hub if cache miss)</t>
  </si>
  <si>
    <t>(waits for mac)</t>
  </si>
  <si>
    <t>SNDSER</t>
  </si>
  <si>
    <t>(waits for tx if !wc)</t>
  </si>
  <si>
    <t>ZC1</t>
  </si>
  <si>
    <t>RCVSER</t>
  </si>
  <si>
    <t>(waits for rx if !wc)</t>
  </si>
  <si>
    <t>(subtracts D from cnt[31:0], then cntl if sa</t>
  </si>
  <si>
    <t>(loops if (cnt[31:0] - D) msb set)</t>
  </si>
  <si>
    <t>(gets cnt[31:0], then cntl if same thread)</t>
  </si>
  <si>
    <t>(gets acca[31:0], then acca[63:32], waits fo</t>
  </si>
  <si>
    <t>(gets accb[31:0], then accb[63:32], waits fo</t>
  </si>
  <si>
    <t>(GETTOPS wc,nr = POLVID wc)</t>
  </si>
  <si>
    <t>GETPIX</t>
  </si>
  <si>
    <t>(waits two clocks)</t>
  </si>
  <si>
    <t>(waits one clock)</t>
  </si>
  <si>
    <t>(waits three clocks)</t>
  </si>
  <si>
    <t>(waits for mul if !wc)</t>
  </si>
  <si>
    <t>(waits for div if !wc)</t>
  </si>
  <si>
    <t>(waits for sqrt if !wc)</t>
  </si>
  <si>
    <t>(waits for cordic if !wc)</t>
  </si>
  <si>
    <t>(GETPHSA wc,nr = POLCTRA wc)</t>
  </si>
  <si>
    <t>(clears phsa)</t>
  </si>
  <si>
    <t>(GETPHSB wc,nr = POLCTRB wc)</t>
  </si>
  <si>
    <t>(clears phsb)</t>
  </si>
  <si>
    <t>Z00</t>
  </si>
  <si>
    <t>111111111</t>
  </si>
  <si>
    <t>001iiiiii</t>
  </si>
  <si>
    <t>#i</t>
  </si>
  <si>
    <t>(infinite repeat)</t>
  </si>
  <si>
    <t>Z0N</t>
  </si>
  <si>
    <t>ZCN</t>
  </si>
  <si>
    <t>01000----</t>
  </si>
  <si>
    <t>&lt;empty&gt;</t>
  </si>
  <si>
    <t>01001tttt</t>
  </si>
  <si>
    <t>D/#n,#t</t>
  </si>
  <si>
    <t>(waits)</t>
  </si>
  <si>
    <t>(d[1:0] into z/c via wz/wc)</t>
  </si>
  <si>
    <t>Dnnnnnnnn</t>
  </si>
  <si>
    <t>D/PTR</t>
  </si>
  <si>
    <t>Z1N</t>
  </si>
  <si>
    <t>SETPIX</t>
  </si>
  <si>
    <t>SETPIXU</t>
  </si>
  <si>
    <t>SETPIXV</t>
  </si>
  <si>
    <t>SETMULU</t>
  </si>
  <si>
    <t>SETDIVU</t>
  </si>
  <si>
    <t>(loads [31:0], then [63:32])</t>
  </si>
  <si>
    <t>SETSQRH</t>
  </si>
  <si>
    <t>SETSQRL</t>
  </si>
  <si>
    <t>DDDDDDDnn</t>
  </si>
  <si>
    <t>CFGDAC0</t>
  </si>
  <si>
    <t>CFGDAC1</t>
  </si>
  <si>
    <t>CFGDAC2</t>
  </si>
  <si>
    <t>CFGDAC3</t>
  </si>
  <si>
    <t>DDnnnnnnn</t>
  </si>
  <si>
    <t>(pin into !z/c via wz/wc)</t>
  </si>
  <si>
    <t>GETNP</t>
  </si>
  <si>
    <t>(pin into z/!c via wz/wc)</t>
  </si>
  <si>
    <t>DDDDDnnnn</t>
  </si>
  <si>
    <t>DDDnnnnnn</t>
  </si>
  <si>
    <t>DDnnDDDDD</t>
  </si>
  <si>
    <t>SETPORT</t>
  </si>
  <si>
    <t>SETPORA</t>
  </si>
  <si>
    <t>SETPORB</t>
  </si>
  <si>
    <t>SETPORC</t>
  </si>
  <si>
    <t>SETPORD</t>
  </si>
  <si>
    <t>SETSER</t>
  </si>
  <si>
    <t>SETVID</t>
  </si>
  <si>
    <t>SETVIDY</t>
  </si>
  <si>
    <t>SETVIDI</t>
  </si>
  <si>
    <t>(waits for ctra)</t>
  </si>
  <si>
    <t>(waits for ctrb)</t>
  </si>
  <si>
    <t>D,b</t>
  </si>
  <si>
    <t>JMPRET</t>
  </si>
  <si>
    <t>BBAA</t>
  </si>
  <si>
    <t>SETINDx</t>
  </si>
  <si>
    <t>(SETINDA S / SETINDB D / SETINDS D,S)</t>
  </si>
  <si>
    <t>0B0A</t>
  </si>
  <si>
    <t>FIXINDx</t>
  </si>
  <si>
    <t>(FIXINDA D,S / FIXINDB D,S / FIXINDS D,S)</t>
  </si>
  <si>
    <t>CFGPINS</t>
  </si>
  <si>
    <t>(waits for alt)</t>
  </si>
  <si>
    <t>(waits for vid)</t>
  </si>
  <si>
    <t>00R</t>
  </si>
  <si>
    <t>01R</t>
  </si>
  <si>
    <t>10R</t>
  </si>
  <si>
    <t>11R</t>
  </si>
  <si>
    <t>JPD</t>
  </si>
  <si>
    <t>JNPD</t>
  </si>
  <si>
    <t>0CR</t>
  </si>
  <si>
    <t>(waits for cnt32, +cnt64 if wc)</t>
  </si>
  <si>
    <t>1C0</t>
  </si>
  <si>
    <t>(waits for pins, +cnt32 if wc)</t>
  </si>
  <si>
    <t>1C1</t>
  </si>
  <si>
    <t>Special Comments</t>
  </si>
  <si>
    <t>Delay</t>
  </si>
  <si>
    <t>Destination</t>
  </si>
  <si>
    <t>Source</t>
  </si>
  <si>
    <t>Mnemonic</t>
  </si>
  <si>
    <t>Operand(s)</t>
  </si>
  <si>
    <t>OpCode</t>
  </si>
  <si>
    <t>Cond</t>
  </si>
  <si>
    <t>----- The instructions below are no longer valid -----</t>
  </si>
  <si>
    <t>sort</t>
  </si>
  <si>
    <t>(subtracts D from cnt[31:0], then cntl if same thread)</t>
  </si>
  <si>
    <t>(gets acca[31:0], then acca[63:32], waits for mac)</t>
  </si>
  <si>
    <t>(gets accb[31:0], then accb[63:32], waits for mac)</t>
  </si>
  <si>
    <t>(waits for alt) ???</t>
  </si>
  <si>
    <t>(waits for pins, +cnt32 if wc) ???</t>
  </si>
  <si>
    <t>None Free</t>
  </si>
  <si>
    <t>Prev State</t>
  </si>
  <si>
    <t>Cog=0</t>
  </si>
  <si>
    <t>WC</t>
  </si>
  <si>
    <t>WZ</t>
  </si>
  <si>
    <t>WR</t>
  </si>
  <si>
    <t>#I</t>
  </si>
  <si>
    <t>PTR</t>
  </si>
  <si>
    <t>Z</t>
  </si>
  <si>
    <t>C</t>
  </si>
  <si>
    <t>R</t>
  </si>
  <si>
    <t>n</t>
  </si>
  <si>
    <t>#n</t>
  </si>
  <si>
    <t>2</t>
  </si>
  <si>
    <t>Subtract (reverse) D=S-D</t>
  </si>
  <si>
    <t>Write from cog D[7..0] to hub byte S[16..0]</t>
  </si>
  <si>
    <t>Write from cog D[15..0] to hub word S[16..1]</t>
  </si>
  <si>
    <t>Write from cog D[31..0] to hub long S[16..2]</t>
  </si>
  <si>
    <t>Read  into cog D[31..0] from hub long S[16..2]</t>
  </si>
  <si>
    <t>Read  into cog D[31..0] from hub long S[16..2]       Cached</t>
  </si>
  <si>
    <t>Read  into cog D(0-extended) from hub word S[16..1]  Cached</t>
  </si>
  <si>
    <t>Read  into cog D(0-extended) from hub word S[16..1]</t>
  </si>
  <si>
    <t>Read  into cog D(0-extended) from hub byte S[16..0]  Cached</t>
  </si>
  <si>
    <t>Read  into cog D(0-extended) from hub byte S[16..0]</t>
  </si>
  <si>
    <t>Pop  Z &amp; C from D[1:0] and push Z &amp; C into D[31:30] using WZ &amp; WC</t>
  </si>
  <si>
    <t>Read  4x Long to   QuadCache from hub at D</t>
  </si>
  <si>
    <t>Write 4x Long from QuadCache into hub at D</t>
  </si>
  <si>
    <t>Read  4x Long to   QuadCache from hub at D if not in cache</t>
  </si>
  <si>
    <t>Repeat NOP D/#n times</t>
  </si>
  <si>
    <t>Set        SPA  = D/#n[7..0]</t>
  </si>
  <si>
    <t>Set        SPB  = D/#n[7..0]</t>
  </si>
  <si>
    <t>Add        SPA += D/#n[7..0]</t>
  </si>
  <si>
    <t>Add        SPB += D/#n[7..0]</t>
  </si>
  <si>
    <t>Subtract   SPA -= D/#n[7..0]</t>
  </si>
  <si>
    <t>Subtract   SPB -= D/#n[7..0]</t>
  </si>
  <si>
    <t>Push       CLUT[--SPA] = D/#n</t>
  </si>
  <si>
    <t>Push       CLUT[--SPB] = D/#n</t>
  </si>
  <si>
    <t>Push       CLUT[SPA++] = D/#n</t>
  </si>
  <si>
    <t>Push       CLUT[SPB++] = D/#n</t>
  </si>
  <si>
    <t>Set Z &amp; C = D/#n[1:0] using WZ &amp; WC</t>
  </si>
  <si>
    <t>Set        PTRA  = D/#n</t>
  </si>
  <si>
    <t>Set        PTRB  = D/#n</t>
  </si>
  <si>
    <t>Add        PTRA += D/#n</t>
  </si>
  <si>
    <t>Add        PTRB += D/#n</t>
  </si>
  <si>
    <t>Subtract   PTRA -= D/#n</t>
  </si>
  <si>
    <t>Subtract   PTRB -= D/#n</t>
  </si>
  <si>
    <t>Set Texture size and address   = D/#n</t>
  </si>
  <si>
    <t>Set Texture pointer X address  = D/#n</t>
  </si>
  <si>
    <t>Set Texture pointer Y address  = D/#n</t>
  </si>
  <si>
    <t>Set Texture pointer Z address  = D/#n</t>
  </si>
  <si>
    <t>Set Texture pointer A blending = D/#n</t>
  </si>
  <si>
    <t>Set Texture pointer R blending = D/#n</t>
  </si>
  <si>
    <t>Set Texture pointer G blending = D/#n</t>
  </si>
  <si>
    <t>Set Texture pointer B blending = D/#n</t>
  </si>
  <si>
    <t>Set        MULA[31..0] = D/#n (for 32x32 multiply)</t>
  </si>
  <si>
    <t>Start      MULB[31..0] = D/#n (for 32x32 multiply)</t>
  </si>
  <si>
    <t>Set    DIVIDEND[31..0] = D/#n (for 32/32 divide)</t>
  </si>
  <si>
    <t>Start   DIVISOR[31..0] = D/#n (for 32/32 divide)</t>
  </si>
  <si>
    <t>Start  ???????[31..0]  = D/#n[31..0]</t>
  </si>
  <si>
    <t>Set    ???????[63..32] = D/#n[31..0]</t>
  </si>
  <si>
    <t>Set Iteration Override = D/#n, else load-dependant</t>
  </si>
  <si>
    <t>Set   CORDIC Angle = D/#n</t>
  </si>
  <si>
    <t>Start CORDIC Logarithmic op.  with Iterations = D/#n</t>
  </si>
  <si>
    <t>Start CORDIC Exponential op.  with Iterations = D/#n</t>
  </si>
  <si>
    <t>Set Field Mover with D/#n[8..0]    %W_DDdd_SSss</t>
  </si>
  <si>
    <t>Configure         DAC0 = D/#n</t>
  </si>
  <si>
    <t>Configure         DAC1 = D/#n</t>
  </si>
  <si>
    <t>Configure         DAC2 = D/#n</t>
  </si>
  <si>
    <t>Configure         DAC3 = D/#n</t>
  </si>
  <si>
    <t>Set               DAC0 = D/#n[31..14]</t>
  </si>
  <si>
    <t>Set               DAC1 = D/#n[31..14]</t>
  </si>
  <si>
    <t>Set               DAC2 = D/#n[31..14]</t>
  </si>
  <si>
    <t>Set               DAC3 = D/#n[31..14]</t>
  </si>
  <si>
    <t>Configure       DAC0-3 = D/#n</t>
  </si>
  <si>
    <t>Set             DAC0-3 = D/#n[31..14]</t>
  </si>
  <si>
    <t>Get  PIN[D/#n], set !Z and  C flags using WZ &amp; WC</t>
  </si>
  <si>
    <t>Get !PIN[D/#n], set  Z and !C flags using WZ &amp; WC</t>
  </si>
  <si>
    <t>Clear  PIN[D/#n] = 0</t>
  </si>
  <si>
    <t>Set    PIN[D/#n] = 1</t>
  </si>
  <si>
    <t>Set    PIN[D/#n] =  C flag</t>
  </si>
  <si>
    <t>Set    PIN[D/#n] = !C flag</t>
  </si>
  <si>
    <t>Set    PIN[D/#n] =  Z flag</t>
  </si>
  <si>
    <t>Set    PIN[D/#n] = !Z flag</t>
  </si>
  <si>
    <t>Remap cog register bank given D/#n</t>
  </si>
  <si>
    <t>Set QUAD window = cog[D/#n]    (alignment not reqd)</t>
  </si>
  <si>
    <t>Set QUAD window = cog[D/#n] and clear QUADs</t>
  </si>
  <si>
    <t>Set "CFGPINS" PORT = D/#n[1..0]</t>
  </si>
  <si>
    <t>Set          PORTA = D/#n[1..0]</t>
  </si>
  <si>
    <t>Set          PORTB = D/#n[1..0]</t>
  </si>
  <si>
    <t>Set          PORTC = D/#n[1..0]</t>
  </si>
  <si>
    <t>Set          PORTD = D/#n[1..0]</t>
  </si>
  <si>
    <t>Set PORTD I/O masks given D/#n for cogs to listen to</t>
  </si>
  <si>
    <t>Set DIR/SOURCE/DEST/SIZE of data stream given D/#n</t>
  </si>
  <si>
    <t>Set Serial Port pins for SO/SI/CLK given D/#n</t>
  </si>
  <si>
    <t>Executes up to next 32 64??? instructions as NOPs given D/#n</t>
  </si>
  <si>
    <t>Setup VideoGen = D/#n to output video from CLUT</t>
  </si>
  <si>
    <t>Setup VideoGen Color Matrix Transform Y = D/#n</t>
  </si>
  <si>
    <t>Setup VideoGen Color Matrix Transform I = D/#n</t>
  </si>
  <si>
    <t>Setup VideoGen Color Matrix Transform Q = D/#n</t>
  </si>
  <si>
    <t>Set          CTRA  = D/#n</t>
  </si>
  <si>
    <t>Set          WAVA  = D/#n</t>
  </si>
  <si>
    <t>Set          FRQA  = D/#n</t>
  </si>
  <si>
    <t>Set          PHSA  = D/#n</t>
  </si>
  <si>
    <t>Add          PHSA += D/#n</t>
  </si>
  <si>
    <t>Subtract     PHSA -= D/#n</t>
  </si>
  <si>
    <t>Set          CTRB  = D/#n</t>
  </si>
  <si>
    <t>Set          WAVB  = D/#n</t>
  </si>
  <si>
    <t>Set          FRQB  = D/#n</t>
  </si>
  <si>
    <t>Set          PHSB  = D/#n</t>
  </si>
  <si>
    <t>Add          PHSB += D/#n</t>
  </si>
  <si>
    <t>Subtract     PHSB -= D/#n</t>
  </si>
  <si>
    <t>Jump/Call: D[8..0]=PC+1, PC=S[8..0]                       Flush(2)</t>
  </si>
  <si>
    <t>D,[#]S</t>
  </si>
  <si>
    <t>Jump/Call: D[8..0]=PC+1, PC=S[8..0]                       Delay(2)</t>
  </si>
  <si>
    <t>Test      &amp; Jump if &lt;&gt;0:      if D&lt;&gt;0, PC=[#]S            Delay(2)</t>
  </si>
  <si>
    <t>Test      &amp; Jump if 0:        if D=0,  PC=[#]S            Delay(2)</t>
  </si>
  <si>
    <t>Decrement &amp; Jump if &lt;&gt;0: D--; if D&lt;&gt;0, PC=[#]S            Delay(2)</t>
  </si>
  <si>
    <t>Decrement &amp; Jump if 0:   D--; if D=0,  PC=[#]S            Delay(2)</t>
  </si>
  <si>
    <t>Increment &amp; Jump if &lt;&gt;0: D++; if D&lt;&gt;0, PC=[#]S            Delay(2)</t>
  </si>
  <si>
    <t>Increment &amp; Jump if 0:   D++; if D=0,  PC=[#]S            Delay(2)</t>
  </si>
  <si>
    <t>Increment &amp; Jump if 0:   D++; if D=0,  PC=[#]S            Flush(2)</t>
  </si>
  <si>
    <t>Increment &amp; Jump if &lt;&gt;0: D++; if D&lt;&gt;0, PC=[#]S            Flush(2)</t>
  </si>
  <si>
    <t>Decrement &amp; Jump if 0:   D--; if D=0,  PC=[#]S            Flush(2)</t>
  </si>
  <si>
    <t>Decrement &amp; Jump if &lt;&gt;0: D--; if D&lt;&gt;0, PC=[#]S            Flush(2)</t>
  </si>
  <si>
    <t>Test      &amp; Jump if 0:        if D=0,  PC=[#]S            Flush(2)</t>
  </si>
  <si>
    <t>Test      &amp; Jump if &lt;&gt;0:      if D&lt;&gt;0, PC=[#]S            Flush(2)</t>
  </si>
  <si>
    <t>Inc D modulo [#]S:       D++; If D&gt;S, D=0</t>
  </si>
  <si>
    <t>Dec D modulo [#]S:       D--; If D&lt;0, D=S</t>
  </si>
  <si>
    <t>wrap?</t>
  </si>
  <si>
    <t>Toggle DIR[D/#n] = OFF/ON</t>
  </si>
  <si>
    <t>Invert PIN[D/#n] = 0/1</t>
  </si>
  <si>
    <t>Overwrite D = Merge (interleave) high and low words in D[31..0]       (low word -&gt; bits 0,2,4+ high word -&gt; bits 1, 3, 5+)</t>
  </si>
  <si>
    <t>Assumed that SUBR, CMPSUB, INCMOD, DECMOD have R bit (WR=1) in order for decoding to work with their shared opcode instructions</t>
  </si>
  <si>
    <t>D.b</t>
  </si>
  <si>
    <t>Initialise a COG (using SETCOG) from hub address D;                   sets PTRA = S, PTRB = D, returns cogid in D</t>
  </si>
  <si>
    <t>&lt;unused&gt;</t>
  </si>
  <si>
    <t>Result=0</t>
  </si>
  <si>
    <t>signed(D&lt;S)</t>
  </si>
  <si>
    <t>unsigned(D&lt;S)</t>
  </si>
  <si>
    <t>Parity</t>
  </si>
  <si>
    <t>unsigned Carry</t>
  </si>
  <si>
    <t>unsigned Borrow</t>
  </si>
  <si>
    <t>signed Overflow</t>
  </si>
  <si>
    <t>S[31]</t>
  </si>
  <si>
    <t>Z &amp; (result=0)</t>
  </si>
  <si>
    <t>signed Borrow</t>
  </si>
  <si>
    <t xml:space="preserve">Compare signed D to S                                (ZC: D=S D&lt;S)    </t>
  </si>
  <si>
    <t>result=0</t>
  </si>
  <si>
    <t>Signed Overflow</t>
  </si>
  <si>
    <t>unsigned(D=&gt;S)</t>
  </si>
  <si>
    <t>returns 1 in C if CTRA rolled over, use instead of SYNCTRA</t>
  </si>
  <si>
    <t>CMPCNT</t>
  </si>
  <si>
    <t>Subtracts D from CNTL, then CNTH</t>
  </si>
  <si>
    <t>Compares  D to   CNTL, then CNTH</t>
  </si>
  <si>
    <t>r=1=ptr</t>
  </si>
  <si>
    <t>Lock=0</t>
  </si>
  <si>
    <t>Jump if PIN[D]==1 (D=0..127),          PC=[#]S            Flush(2)</t>
  </si>
  <si>
    <t>Jump if PIN[D]==1 (D=0..127),          PC=[#]S            Delay(2)</t>
  </si>
  <si>
    <t>Jump if PIN[D]==0 (D=0..127),          PC=[#]S            Flush(2)</t>
  </si>
  <si>
    <t>Jump if PIN[D]==0 (D=0..127),          PC=[#]S            Delay(2)</t>
  </si>
  <si>
    <t>SUPNNNNNN</t>
  </si>
  <si>
    <t>S: 0=PTRA 1=PTRB; U: 1=Update PTRx; P: 0=use PTRx+Index*Scale 1=use PTRx (post-modify)</t>
  </si>
  <si>
    <t>NNNNNN: -32..+32</t>
  </si>
  <si>
    <t>WRxxxxx/RDxxxx/RDxxxxC PTR</t>
  </si>
  <si>
    <t>???</t>
  </si>
  <si>
    <t>1-8|2-9</t>
  </si>
  <si>
    <t>Set COG number to D/#n[3..0] (%1xxx means next idle cog)</t>
  </si>
  <si>
    <t>xxxxxx xxx x 00xx 111110110 xxxxxxxxx        D = INDA        'use INDA</t>
  </si>
  <si>
    <t>xxxxxx xxx x 00xx 111110111 xxxxxxxxx        D = INDB        'use INDB</t>
  </si>
  <si>
    <t>xxxxxx xxx x 01xx 111110110 xxxxxxxxx        D = INDA++      'use INDA,      INDA += 1</t>
  </si>
  <si>
    <t>xxxxxx xxx x 01xx 111110111 xxxxxxxxx        D = INDB++      'use INDB,      INDB += 1</t>
  </si>
  <si>
    <t>xxxxxx xxx x 10xx 111110110 xxxxxxxxx        D = INDA--      'use INDA,      INDA -= 1</t>
  </si>
  <si>
    <t>xxxxxx xxx x 10xx 111110111 xxxxxxxxx        D = INDB--      'use INDB       INDB -= 1</t>
  </si>
  <si>
    <t>xxxxxx xxx x 11xx 111110110 xxxxxxxxx        D = ++INDA      'use INDA+1,    INDA += 1</t>
  </si>
  <si>
    <t>xxxxxx xxx x 11xx 111110111 xxxxxxxxx        D = ++INDB      'use INDB+1,    INDB += 1</t>
  </si>
  <si>
    <t>xxxxxx xxx 0 xx00 xxxxxxxxx 111110110        S = INDA        'use INDA</t>
  </si>
  <si>
    <t>xxxxxx xxx 0 xx00 xxxxxxxxx 111110111        S = INDB        'use INDB</t>
  </si>
  <si>
    <t>xxxxxx xxx 0 xx01 xxxxxxxxx 111110110        S = INDA++      'use INDA,      INDA += 1</t>
  </si>
  <si>
    <t>xxxxxx xxx 0 xx01 xxxxxxxxx 111110111        S = INDB++      'use INDB,      INDB += 1</t>
  </si>
  <si>
    <t>xxxxxx xxx 0 xx10 xxxxxxxxx 111110110        S = INDA--      'use INDA,      INDA -= 1</t>
  </si>
  <si>
    <t>xxxxxx xxx 0 xx10 xxxxxxxxx 111110111        S = INDB--      'use INDB       INDB -= 1</t>
  </si>
  <si>
    <t>xxxxxx xxx 0 xx11 xxxxxxxxx 111110110        S = ++INDA      'use INDA+1,    INDA += 1</t>
  </si>
  <si>
    <t>xxxxxx xxx 0 xx11 xxxxxxxxx 111110111        S = ++INDB      'use INDB+1,    INDB += 1</t>
  </si>
  <si>
    <t>AAAAAAAAA</t>
  </si>
  <si>
    <t>BBBBBBBBB</t>
  </si>
  <si>
    <t>Jump(pop): Set Z/C/PC=CLUT[--SPA]         (CLUT/FIFO)   Flush(3)</t>
  </si>
  <si>
    <t>Jump(pop): Set Z/C/PC=CLUT[--SPB]         (CLUT/FIFO)   Flush(3)</t>
  </si>
  <si>
    <t>Jump(pop): Set Z/C/PC=CLUT[--SPA]         (CLUT/FIFO)   Delay(3)</t>
  </si>
  <si>
    <t>Jump(pop): Set Z/C/PC=CLUT[--SPB]         (CLUT/FIFO)   Delay(3)</t>
  </si>
  <si>
    <t>(3)</t>
  </si>
  <si>
    <t>Call: CLUT[SPA++] = Z/C/PC, PC = D/#n                     Flush(3)</t>
  </si>
  <si>
    <t>Call: CLUT[SPB++] = Z/C/PC, PC = D/#n                     Flush(3)</t>
  </si>
  <si>
    <t>Call: CLUT[SPA++] = Z/C/PC, PC = D/#n                     Delay(3)</t>
  </si>
  <si>
    <t>Call: CLUT[SPB++] = Z/C/PC, PC = D/#n                     Delay(3)</t>
  </si>
  <si>
    <t>Move Field from [#]S into D according to "SETF"</t>
  </si>
  <si>
    <t>01001mmmm</t>
  </si>
  <si>
    <t>D/#n,#mask</t>
  </si>
  <si>
    <t>Set PC's in mask to D/#n</t>
  </si>
  <si>
    <t>Set               TASK = D/#n[7:0] (#n copied 4x)</t>
  </si>
  <si>
    <r>
      <t xml:space="preserve">Repeat D/#n loops the following #i[5..0] instructions     Delay(3)      Any Jump terminates. REPD $1FF,#i = infinite repeat.              </t>
    </r>
    <r>
      <rPr>
        <i/>
        <sz val="9"/>
        <color theme="1"/>
        <rFont val="Courier"/>
        <family val="3"/>
      </rPr>
      <t xml:space="preserve">Note: Compiler subtracts 1 from #n &amp; #i since 0 means execute once                Warning: Using D will execute D+1 times! </t>
    </r>
  </si>
  <si>
    <r>
      <t xml:space="preserve">Repeat #n[13..0] loops the following #i[5..0] instr's     Delay(3)      Jump terminates.                                                       </t>
    </r>
    <r>
      <rPr>
        <i/>
        <sz val="9"/>
        <color theme="1"/>
        <rFont val="Courier"/>
        <family val="3"/>
      </rPr>
      <t>Note: Compiler subtracts 1 from #n &amp; #i since 0 means execute once</t>
    </r>
  </si>
  <si>
    <r>
      <t xml:space="preserve">Repeat infinitely the following #i[5..0] instructions     Delay(3)      Jump terminates.                                                      </t>
    </r>
    <r>
      <rPr>
        <i/>
        <sz val="9"/>
        <color theme="1"/>
        <rFont val="Courier"/>
        <family val="3"/>
      </rPr>
      <t xml:space="preserve"> Note: Compiler subtracts 1 from #i since 0 means execute once</t>
    </r>
  </si>
  <si>
    <t>Loops until CNTL passes D</t>
  </si>
  <si>
    <t>4|1***</t>
  </si>
  <si>
    <t>?</t>
  </si>
  <si>
    <t>Wait for pins not equal: D&lt;&gt;(PINS &amp; S), If WC, wait for timeout</t>
  </si>
  <si>
    <t>Wait for pins equal:     D==(PINS &amp; S), If WC, wait for timeout</t>
  </si>
  <si>
    <t>C=timeout</t>
  </si>
  <si>
    <t>Up to date with Chips post #181 (light blue means checked to this)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</si>
</sst>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Courier"/>
      <family val="3"/>
    </font>
    <font>
      <sz val="9"/>
      <color theme="1"/>
      <name val="Calibri"/>
      <family val="2"/>
      <scheme val="minor"/>
    </font>
    <font>
      <i/>
      <sz val="9"/>
      <color theme="1"/>
      <name val="Courier"/>
      <family val="3"/>
    </font>
    <font>
      <sz val="10"/>
      <color rgb="FF3E3E3E"/>
      <name val="Parallax"/>
      <family val="3"/>
    </font>
    <font>
      <sz val="10"/>
      <color rgb="FF3E3E3E"/>
      <name val="Courier New"/>
      <family val="3"/>
    </font>
    <font>
      <b/>
      <i/>
      <sz val="9"/>
      <color theme="1"/>
      <name val="Courier"/>
      <family val="3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name val="Courier"/>
      <family val="3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0" borderId="0" xfId="0" applyFont="1"/>
    <xf numFmtId="0" fontId="0" fillId="0" borderId="0" xfId="0" applyAlignment="1"/>
    <xf numFmtId="49" fontId="3" fillId="0" borderId="0" xfId="0" applyNumberFormat="1" applyFont="1"/>
    <xf numFmtId="49" fontId="2" fillId="0" borderId="0" xfId="0" applyNumberFormat="1" applyFont="1"/>
    <xf numFmtId="49" fontId="3" fillId="2" borderId="0" xfId="0" applyNumberFormat="1" applyFont="1" applyFill="1"/>
    <xf numFmtId="49" fontId="2" fillId="2" borderId="0" xfId="0" applyNumberFormat="1" applyFont="1" applyFill="1"/>
    <xf numFmtId="0" fontId="0" fillId="3" borderId="0" xfId="0" applyFill="1"/>
    <xf numFmtId="49" fontId="3" fillId="0" borderId="0" xfId="0" applyNumberFormat="1" applyFont="1" applyFill="1"/>
    <xf numFmtId="49" fontId="3" fillId="4" borderId="0" xfId="0" applyNumberFormat="1" applyFont="1" applyFill="1"/>
    <xf numFmtId="49" fontId="2" fillId="4" borderId="0" xfId="0" applyNumberFormat="1" applyFont="1" applyFill="1"/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readingOrder="1"/>
    </xf>
    <xf numFmtId="0" fontId="5" fillId="0" borderId="1" xfId="0" applyFont="1" applyBorder="1" applyAlignment="1">
      <alignment horizontal="left" vertical="center" readingOrder="1"/>
    </xf>
    <xf numFmtId="0" fontId="6" fillId="0" borderId="1" xfId="0" applyFont="1" applyBorder="1" applyAlignment="1">
      <alignment horizontal="left" vertical="center" readingOrder="1"/>
    </xf>
    <xf numFmtId="0" fontId="6" fillId="0" borderId="0" xfId="0" applyFont="1"/>
    <xf numFmtId="0" fontId="2" fillId="2" borderId="0" xfId="0" applyFont="1" applyFill="1"/>
    <xf numFmtId="49" fontId="2" fillId="5" borderId="0" xfId="0" applyNumberFormat="1" applyFont="1" applyFill="1"/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vertical="center" wrapText="1"/>
    </xf>
    <xf numFmtId="49" fontId="3" fillId="5" borderId="0" xfId="0" applyNumberFormat="1" applyFont="1" applyFill="1"/>
    <xf numFmtId="0" fontId="0" fillId="5" borderId="0" xfId="0" applyFill="1"/>
    <xf numFmtId="49" fontId="2" fillId="6" borderId="0" xfId="0" applyNumberFormat="1" applyFont="1" applyFill="1"/>
    <xf numFmtId="0" fontId="2" fillId="6" borderId="0" xfId="0" applyFont="1" applyFill="1" applyAlignment="1">
      <alignment vertical="center" wrapText="1"/>
    </xf>
    <xf numFmtId="49" fontId="3" fillId="6" borderId="0" xfId="0" applyNumberFormat="1" applyFont="1" applyFill="1"/>
    <xf numFmtId="0" fontId="0" fillId="6" borderId="0" xfId="0" applyFill="1"/>
    <xf numFmtId="49" fontId="1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center" vertical="center"/>
    </xf>
    <xf numFmtId="49" fontId="7" fillId="5" borderId="0" xfId="0" applyNumberFormat="1" applyFont="1" applyFill="1"/>
    <xf numFmtId="0" fontId="4" fillId="6" borderId="0" xfId="0" applyFont="1" applyFill="1" applyAlignment="1"/>
    <xf numFmtId="0" fontId="8" fillId="7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5" borderId="0" xfId="0" applyNumberFormat="1" applyFont="1" applyFill="1" applyAlignment="1">
      <alignment horizontal="center"/>
    </xf>
    <xf numFmtId="49" fontId="2" fillId="6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wrapText="1"/>
    </xf>
    <xf numFmtId="49" fontId="3" fillId="0" borderId="0" xfId="0" applyNumberFormat="1" applyFont="1" applyAlignment="1">
      <alignment horizontal="center"/>
    </xf>
    <xf numFmtId="49" fontId="3" fillId="5" borderId="0" xfId="0" applyNumberFormat="1" applyFont="1" applyFill="1" applyAlignment="1">
      <alignment horizontal="center"/>
    </xf>
    <xf numFmtId="49" fontId="3" fillId="6" borderId="0" xfId="0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/>
    <xf numFmtId="0" fontId="8" fillId="10" borderId="0" xfId="0" applyFont="1" applyFill="1" applyAlignment="1">
      <alignment horizontal="center"/>
    </xf>
    <xf numFmtId="49" fontId="2" fillId="10" borderId="2" xfId="0" applyNumberFormat="1" applyFont="1" applyFill="1" applyBorder="1"/>
    <xf numFmtId="0" fontId="2" fillId="10" borderId="3" xfId="0" applyFont="1" applyFill="1" applyBorder="1" applyAlignment="1">
      <alignment horizontal="center"/>
    </xf>
    <xf numFmtId="49" fontId="2" fillId="10" borderId="3" xfId="0" applyNumberFormat="1" applyFont="1" applyFill="1" applyBorder="1" applyAlignment="1">
      <alignment horizontal="center"/>
    </xf>
    <xf numFmtId="49" fontId="2" fillId="10" borderId="3" xfId="0" applyNumberFormat="1" applyFont="1" applyFill="1" applyBorder="1"/>
    <xf numFmtId="0" fontId="2" fillId="10" borderId="3" xfId="0" applyFont="1" applyFill="1" applyBorder="1" applyAlignment="1">
      <alignment vertical="center" wrapText="1"/>
    </xf>
    <xf numFmtId="49" fontId="2" fillId="10" borderId="3" xfId="0" applyNumberFormat="1" applyFont="1" applyFill="1" applyBorder="1" applyAlignment="1">
      <alignment vertical="center" wrapText="1"/>
    </xf>
    <xf numFmtId="49" fontId="2" fillId="9" borderId="3" xfId="0" applyNumberFormat="1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center"/>
    </xf>
    <xf numFmtId="49" fontId="2" fillId="10" borderId="5" xfId="0" applyNumberFormat="1" applyFont="1" applyFill="1" applyBorder="1"/>
    <xf numFmtId="0" fontId="2" fillId="10" borderId="0" xfId="0" applyFont="1" applyFill="1" applyBorder="1" applyAlignment="1">
      <alignment horizontal="center"/>
    </xf>
    <xf numFmtId="49" fontId="2" fillId="10" borderId="0" xfId="0" applyNumberFormat="1" applyFont="1" applyFill="1" applyBorder="1" applyAlignment="1">
      <alignment horizontal="center"/>
    </xf>
    <xf numFmtId="49" fontId="2" fillId="10" borderId="0" xfId="0" applyNumberFormat="1" applyFont="1" applyFill="1" applyBorder="1"/>
    <xf numFmtId="0" fontId="2" fillId="10" borderId="0" xfId="0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9" borderId="0" xfId="0" applyNumberFormat="1" applyFont="1" applyFill="1" applyBorder="1" applyAlignment="1">
      <alignment vertical="center" wrapText="1"/>
    </xf>
    <xf numFmtId="49" fontId="3" fillId="0" borderId="6" xfId="0" applyNumberFormat="1" applyFont="1" applyBorder="1" applyAlignment="1">
      <alignment horizontal="center"/>
    </xf>
    <xf numFmtId="49" fontId="2" fillId="10" borderId="7" xfId="0" applyNumberFormat="1" applyFont="1" applyFill="1" applyBorder="1"/>
    <xf numFmtId="0" fontId="2" fillId="10" borderId="8" xfId="0" applyFont="1" applyFill="1" applyBorder="1" applyAlignment="1">
      <alignment horizontal="center"/>
    </xf>
    <xf numFmtId="49" fontId="2" fillId="10" borderId="8" xfId="0" applyNumberFormat="1" applyFont="1" applyFill="1" applyBorder="1" applyAlignment="1">
      <alignment horizontal="center"/>
    </xf>
    <xf numFmtId="49" fontId="2" fillId="10" borderId="8" xfId="0" applyNumberFormat="1" applyFont="1" applyFill="1" applyBorder="1"/>
    <xf numFmtId="0" fontId="2" fillId="10" borderId="8" xfId="0" applyFont="1" applyFill="1" applyBorder="1" applyAlignment="1">
      <alignment vertical="center" wrapText="1"/>
    </xf>
    <xf numFmtId="49" fontId="2" fillId="10" borderId="8" xfId="0" applyNumberFormat="1" applyFont="1" applyFill="1" applyBorder="1" applyAlignment="1">
      <alignment vertical="center" wrapText="1"/>
    </xf>
    <xf numFmtId="49" fontId="2" fillId="9" borderId="8" xfId="0" applyNumberFormat="1" applyFont="1" applyFill="1" applyBorder="1" applyAlignment="1">
      <alignment vertical="center" wrapText="1"/>
    </xf>
    <xf numFmtId="49" fontId="3" fillId="0" borderId="9" xfId="0" applyNumberFormat="1" applyFont="1" applyBorder="1" applyAlignment="1">
      <alignment horizontal="center"/>
    </xf>
    <xf numFmtId="49" fontId="2" fillId="9" borderId="2" xfId="0" applyNumberFormat="1" applyFont="1" applyFill="1" applyBorder="1"/>
    <xf numFmtId="0" fontId="2" fillId="9" borderId="3" xfId="0" applyFont="1" applyFill="1" applyBorder="1" applyAlignment="1">
      <alignment horizontal="center"/>
    </xf>
    <xf numFmtId="49" fontId="2" fillId="9" borderId="3" xfId="0" applyNumberFormat="1" applyFont="1" applyFill="1" applyBorder="1" applyAlignment="1">
      <alignment horizontal="center"/>
    </xf>
    <xf numFmtId="49" fontId="2" fillId="9" borderId="3" xfId="0" applyNumberFormat="1" applyFont="1" applyFill="1" applyBorder="1"/>
    <xf numFmtId="0" fontId="10" fillId="10" borderId="3" xfId="0" applyFont="1" applyFill="1" applyBorder="1" applyAlignment="1">
      <alignment vertical="center" wrapText="1"/>
    </xf>
    <xf numFmtId="49" fontId="2" fillId="9" borderId="5" xfId="0" applyNumberFormat="1" applyFont="1" applyFill="1" applyBorder="1"/>
    <xf numFmtId="0" fontId="2" fillId="9" borderId="0" xfId="0" applyFont="1" applyFill="1" applyBorder="1" applyAlignment="1">
      <alignment horizontal="center"/>
    </xf>
    <xf numFmtId="49" fontId="2" fillId="9" borderId="0" xfId="0" applyNumberFormat="1" applyFont="1" applyFill="1" applyBorder="1" applyAlignment="1">
      <alignment horizontal="center"/>
    </xf>
    <xf numFmtId="49" fontId="2" fillId="9" borderId="0" xfId="0" applyNumberFormat="1" applyFont="1" applyFill="1" applyBorder="1"/>
    <xf numFmtId="49" fontId="2" fillId="4" borderId="0" xfId="0" applyNumberFormat="1" applyFont="1" applyFill="1" applyBorder="1" applyAlignment="1">
      <alignment vertical="center" wrapText="1"/>
    </xf>
    <xf numFmtId="49" fontId="2" fillId="0" borderId="5" xfId="0" applyNumberFormat="1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4" borderId="0" xfId="0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3" fillId="2" borderId="0" xfId="0" applyNumberFormat="1" applyFont="1" applyFill="1" applyBorder="1"/>
    <xf numFmtId="49" fontId="2" fillId="2" borderId="0" xfId="0" applyNumberFormat="1" applyFont="1" applyFill="1" applyBorder="1"/>
    <xf numFmtId="49" fontId="2" fillId="0" borderId="6" xfId="0" applyNumberFormat="1" applyFont="1" applyBorder="1" applyAlignment="1">
      <alignment horizontal="center"/>
    </xf>
    <xf numFmtId="49" fontId="2" fillId="4" borderId="0" xfId="0" applyNumberFormat="1" applyFont="1" applyFill="1" applyBorder="1"/>
    <xf numFmtId="0" fontId="2" fillId="4" borderId="0" xfId="0" applyFont="1" applyFill="1" applyBorder="1"/>
    <xf numFmtId="0" fontId="0" fillId="0" borderId="6" xfId="0" applyBorder="1" applyAlignment="1">
      <alignment horizontal="center"/>
    </xf>
    <xf numFmtId="0" fontId="2" fillId="2" borderId="0" xfId="0" applyFont="1" applyFill="1" applyBorder="1" applyAlignment="1">
      <alignment vertical="center" wrapText="1"/>
    </xf>
    <xf numFmtId="49" fontId="2" fillId="3" borderId="5" xfId="0" applyNumberFormat="1" applyFont="1" applyFill="1" applyBorder="1"/>
    <xf numFmtId="0" fontId="2" fillId="3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/>
    <xf numFmtId="49" fontId="2" fillId="3" borderId="0" xfId="0" applyNumberFormat="1" applyFont="1" applyFill="1" applyBorder="1" applyAlignment="1">
      <alignment vertical="center" wrapText="1"/>
    </xf>
    <xf numFmtId="49" fontId="3" fillId="3" borderId="6" xfId="0" applyNumberFormat="1" applyFont="1" applyFill="1" applyBorder="1" applyAlignment="1">
      <alignment horizontal="center"/>
    </xf>
    <xf numFmtId="0" fontId="2" fillId="9" borderId="0" xfId="0" applyFont="1" applyFill="1" applyBorder="1" applyAlignment="1">
      <alignment vertical="center" wrapText="1"/>
    </xf>
    <xf numFmtId="49" fontId="3" fillId="4" borderId="0" xfId="0" applyNumberFormat="1" applyFont="1" applyFill="1" applyBorder="1"/>
    <xf numFmtId="49" fontId="3" fillId="0" borderId="0" xfId="0" applyNumberFormat="1" applyFont="1" applyBorder="1"/>
    <xf numFmtId="0" fontId="2" fillId="10" borderId="0" xfId="0" applyFont="1" applyFill="1" applyBorder="1" applyAlignment="1"/>
    <xf numFmtId="0" fontId="4" fillId="10" borderId="0" xfId="0" applyFont="1" applyFill="1" applyBorder="1" applyAlignment="1"/>
    <xf numFmtId="0" fontId="2" fillId="10" borderId="0" xfId="0" applyFont="1" applyFill="1" applyBorder="1"/>
    <xf numFmtId="49" fontId="3" fillId="0" borderId="6" xfId="0" applyNumberFormat="1" applyFont="1" applyFill="1" applyBorder="1" applyAlignment="1">
      <alignment horizontal="center"/>
    </xf>
    <xf numFmtId="49" fontId="3" fillId="10" borderId="6" xfId="0" applyNumberFormat="1" applyFont="1" applyFill="1" applyBorder="1" applyAlignment="1">
      <alignment horizontal="center"/>
    </xf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49" fontId="3" fillId="3" borderId="0" xfId="0" applyNumberFormat="1" applyFont="1" applyFill="1" applyBorder="1"/>
    <xf numFmtId="49" fontId="2" fillId="0" borderId="5" xfId="0" applyNumberFormat="1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10" borderId="0" xfId="0" applyNumberFormat="1" applyFont="1" applyFill="1" applyBorder="1"/>
    <xf numFmtId="0" fontId="2" fillId="10" borderId="0" xfId="0" applyFont="1" applyFill="1" applyBorder="1" applyAlignment="1">
      <alignment wrapText="1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2" fillId="8" borderId="0" xfId="0" applyFont="1" applyFill="1" applyBorder="1" applyAlignment="1">
      <alignment vertical="center" wrapText="1"/>
    </xf>
    <xf numFmtId="49" fontId="2" fillId="0" borderId="7" xfId="0" applyNumberFormat="1" applyFont="1" applyBorder="1"/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8" xfId="0" applyNumberFormat="1" applyFont="1" applyBorder="1"/>
    <xf numFmtId="0" fontId="2" fillId="0" borderId="8" xfId="0" applyFont="1" applyBorder="1" applyAlignment="1">
      <alignment vertical="center" wrapText="1"/>
    </xf>
    <xf numFmtId="49" fontId="3" fillId="2" borderId="8" xfId="0" applyNumberFormat="1" applyFont="1" applyFill="1" applyBorder="1"/>
    <xf numFmtId="49" fontId="3" fillId="0" borderId="8" xfId="0" applyNumberFormat="1" applyFont="1" applyBorder="1"/>
    <xf numFmtId="49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3" xfId="0" applyNumberFormat="1" applyFont="1" applyBorder="1"/>
    <xf numFmtId="0" fontId="2" fillId="0" borderId="3" xfId="0" applyFont="1" applyBorder="1" applyAlignment="1">
      <alignment vertical="center" wrapText="1"/>
    </xf>
    <xf numFmtId="49" fontId="3" fillId="0" borderId="3" xfId="0" applyNumberFormat="1" applyFont="1" applyBorder="1"/>
    <xf numFmtId="49" fontId="3" fillId="10" borderId="3" xfId="0" applyNumberFormat="1" applyFont="1" applyFill="1" applyBorder="1"/>
    <xf numFmtId="49" fontId="3" fillId="0" borderId="4" xfId="0" applyNumberFormat="1" applyFont="1" applyFill="1" applyBorder="1" applyAlignment="1">
      <alignment horizontal="center"/>
    </xf>
    <xf numFmtId="49" fontId="2" fillId="10" borderId="10" xfId="0" applyNumberFormat="1" applyFont="1" applyFill="1" applyBorder="1"/>
    <xf numFmtId="0" fontId="2" fillId="10" borderId="11" xfId="0" applyFont="1" applyFill="1" applyBorder="1" applyAlignment="1">
      <alignment horizontal="center"/>
    </xf>
    <xf numFmtId="49" fontId="2" fillId="10" borderId="11" xfId="0" applyNumberFormat="1" applyFont="1" applyFill="1" applyBorder="1" applyAlignment="1">
      <alignment horizontal="center"/>
    </xf>
    <xf numFmtId="49" fontId="2" fillId="10" borderId="11" xfId="0" applyNumberFormat="1" applyFont="1" applyFill="1" applyBorder="1"/>
    <xf numFmtId="0" fontId="2" fillId="10" borderId="11" xfId="0" applyFont="1" applyFill="1" applyBorder="1" applyAlignment="1"/>
    <xf numFmtId="0" fontId="2" fillId="10" borderId="11" xfId="0" applyFont="1" applyFill="1" applyBorder="1" applyAlignment="1">
      <alignment vertical="center" wrapText="1"/>
    </xf>
    <xf numFmtId="49" fontId="3" fillId="10" borderId="11" xfId="0" applyNumberFormat="1" applyFont="1" applyFill="1" applyBorder="1"/>
    <xf numFmtId="49" fontId="3" fillId="0" borderId="12" xfId="0" applyNumberFormat="1" applyFont="1" applyBorder="1" applyAlignment="1">
      <alignment horizontal="center"/>
    </xf>
    <xf numFmtId="49" fontId="2" fillId="10" borderId="13" xfId="0" applyNumberFormat="1" applyFont="1" applyFill="1" applyBorder="1"/>
    <xf numFmtId="49" fontId="3" fillId="0" borderId="14" xfId="0" applyNumberFormat="1" applyFont="1" applyBorder="1" applyAlignment="1">
      <alignment horizontal="center"/>
    </xf>
    <xf numFmtId="49" fontId="2" fillId="0" borderId="15" xfId="0" applyNumberFormat="1" applyFont="1" applyFill="1" applyBorder="1"/>
    <xf numFmtId="0" fontId="2" fillId="0" borderId="16" xfId="0" applyFont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16" xfId="0" applyNumberFormat="1" applyFont="1" applyFill="1" applyBorder="1"/>
    <xf numFmtId="49" fontId="2" fillId="0" borderId="16" xfId="0" applyNumberFormat="1" applyFont="1" applyBorder="1"/>
    <xf numFmtId="0" fontId="2" fillId="0" borderId="16" xfId="0" applyFont="1" applyBorder="1" applyAlignment="1">
      <alignment vertical="center" wrapText="1"/>
    </xf>
    <xf numFmtId="49" fontId="3" fillId="0" borderId="16" xfId="0" applyNumberFormat="1" applyFont="1" applyBorder="1"/>
    <xf numFmtId="49" fontId="3" fillId="0" borderId="16" xfId="0" applyNumberFormat="1" applyFont="1" applyFill="1" applyBorder="1"/>
    <xf numFmtId="0" fontId="0" fillId="0" borderId="17" xfId="0" applyBorder="1" applyAlignment="1">
      <alignment horizontal="center"/>
    </xf>
    <xf numFmtId="49" fontId="2" fillId="4" borderId="15" xfId="0" applyNumberFormat="1" applyFont="1" applyFill="1" applyBorder="1"/>
    <xf numFmtId="0" fontId="2" fillId="4" borderId="16" xfId="0" applyFont="1" applyFill="1" applyBorder="1" applyAlignment="1">
      <alignment horizontal="center"/>
    </xf>
    <xf numFmtId="49" fontId="2" fillId="4" borderId="16" xfId="0" applyNumberFormat="1" applyFont="1" applyFill="1" applyBorder="1" applyAlignment="1">
      <alignment horizontal="center"/>
    </xf>
    <xf numFmtId="49" fontId="2" fillId="4" borderId="16" xfId="0" applyNumberFormat="1" applyFont="1" applyFill="1" applyBorder="1"/>
    <xf numFmtId="0" fontId="2" fillId="0" borderId="16" xfId="0" applyFont="1" applyFill="1" applyBorder="1" applyAlignment="1">
      <alignment vertical="center" wrapText="1"/>
    </xf>
    <xf numFmtId="49" fontId="3" fillId="4" borderId="16" xfId="0" applyNumberFormat="1" applyFont="1" applyFill="1" applyBorder="1"/>
    <xf numFmtId="49" fontId="3" fillId="0" borderId="17" xfId="0" applyNumberFormat="1" applyFont="1" applyBorder="1" applyAlignment="1">
      <alignment horizontal="center"/>
    </xf>
    <xf numFmtId="49" fontId="2" fillId="0" borderId="10" xfId="0" applyNumberFormat="1" applyFont="1" applyBorder="1"/>
    <xf numFmtId="0" fontId="2" fillId="0" borderId="11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2" fillId="0" borderId="11" xfId="0" applyFont="1" applyFill="1" applyBorder="1" applyAlignment="1">
      <alignment vertical="center" wrapText="1"/>
    </xf>
    <xf numFmtId="49" fontId="3" fillId="0" borderId="11" xfId="0" applyNumberFormat="1" applyFont="1" applyBorder="1"/>
    <xf numFmtId="49" fontId="3" fillId="2" borderId="11" xfId="0" applyNumberFormat="1" applyFont="1" applyFill="1" applyBorder="1"/>
    <xf numFmtId="0" fontId="2" fillId="4" borderId="16" xfId="0" applyFont="1" applyFill="1" applyBorder="1" applyAlignment="1">
      <alignment vertical="center" wrapText="1"/>
    </xf>
    <xf numFmtId="49" fontId="2" fillId="0" borderId="10" xfId="0" applyNumberFormat="1" applyFont="1" applyFill="1" applyBorder="1"/>
    <xf numFmtId="0" fontId="2" fillId="0" borderId="11" xfId="0" applyFont="1" applyBorder="1" applyAlignment="1">
      <alignment vertical="center" wrapText="1"/>
    </xf>
    <xf numFmtId="49" fontId="3" fillId="4" borderId="11" xfId="0" applyNumberFormat="1" applyFont="1" applyFill="1" applyBorder="1"/>
    <xf numFmtId="49" fontId="2" fillId="0" borderId="13" xfId="0" applyNumberFormat="1" applyFont="1" applyBorder="1"/>
    <xf numFmtId="49" fontId="2" fillId="0" borderId="15" xfId="0" applyNumberFormat="1" applyFont="1" applyBorder="1"/>
    <xf numFmtId="49" fontId="2" fillId="0" borderId="16" xfId="0" applyNumberFormat="1" applyFont="1" applyBorder="1" applyAlignment="1">
      <alignment horizontal="center"/>
    </xf>
    <xf numFmtId="0" fontId="0" fillId="8" borderId="0" xfId="0" applyFill="1" applyBorder="1"/>
    <xf numFmtId="0" fontId="0" fillId="8" borderId="16" xfId="0" applyFill="1" applyBorder="1"/>
    <xf numFmtId="0" fontId="2" fillId="4" borderId="11" xfId="0" applyFont="1" applyFill="1" applyBorder="1" applyAlignment="1">
      <alignment vertical="center" wrapText="1"/>
    </xf>
    <xf numFmtId="49" fontId="2" fillId="10" borderId="15" xfId="0" applyNumberFormat="1" applyFont="1" applyFill="1" applyBorder="1"/>
    <xf numFmtId="0" fontId="2" fillId="10" borderId="16" xfId="0" applyFont="1" applyFill="1" applyBorder="1" applyAlignment="1">
      <alignment horizontal="center"/>
    </xf>
    <xf numFmtId="49" fontId="2" fillId="10" borderId="16" xfId="0" applyNumberFormat="1" applyFont="1" applyFill="1" applyBorder="1" applyAlignment="1">
      <alignment horizontal="center"/>
    </xf>
    <xf numFmtId="49" fontId="2" fillId="10" borderId="16" xfId="0" applyNumberFormat="1" applyFont="1" applyFill="1" applyBorder="1"/>
    <xf numFmtId="49" fontId="3" fillId="10" borderId="16" xfId="0" applyNumberFormat="1" applyFont="1" applyFill="1" applyBorder="1"/>
    <xf numFmtId="49" fontId="2" fillId="0" borderId="0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7"/>
  <sheetViews>
    <sheetView tabSelected="1" topLeftCell="K1" zoomScaleNormal="100" workbookViewId="0">
      <pane ySplit="3" topLeftCell="A13" activePane="bottomLeft" state="frozen"/>
      <selection activeCell="G1" sqref="G1"/>
      <selection pane="bottomLeft" activeCell="L16" sqref="L16:O16"/>
    </sheetView>
  </sheetViews>
  <sheetFormatPr defaultRowHeight="15" x14ac:dyDescent="0.25"/>
  <cols>
    <col min="1" max="1" width="3.7109375" style="32" bestFit="1" customWidth="1"/>
    <col min="2" max="2" width="7.85546875" bestFit="1" customWidth="1"/>
    <col min="3" max="3" width="3.42578125" bestFit="1" customWidth="1"/>
    <col min="4" max="4" width="3.5703125" bestFit="1" customWidth="1"/>
    <col min="5" max="5" width="4.42578125" bestFit="1" customWidth="1"/>
    <col min="6" max="6" width="4.42578125" style="39" bestFit="1" customWidth="1"/>
    <col min="7" max="7" width="5.5703125" bestFit="1" customWidth="1"/>
    <col min="8" max="9" width="11.28515625" bestFit="1" customWidth="1"/>
    <col min="10" max="10" width="9.85546875" style="3" bestFit="1" customWidth="1"/>
    <col min="11" max="11" width="10.140625" style="3" bestFit="1" customWidth="1"/>
    <col min="12" max="12" width="80.5703125" customWidth="1"/>
    <col min="13" max="13" width="10.140625" bestFit="1" customWidth="1"/>
    <col min="14" max="14" width="12.7109375" bestFit="1" customWidth="1"/>
    <col min="15" max="15" width="7.7109375" bestFit="1" customWidth="1"/>
    <col min="16" max="16" width="9" bestFit="1" customWidth="1"/>
    <col min="17" max="17" width="5.42578125" style="39" bestFit="1" customWidth="1"/>
    <col min="18" max="18" width="2.140625" customWidth="1"/>
    <col min="19" max="19" width="64.5703125" bestFit="1" customWidth="1"/>
  </cols>
  <sheetData>
    <row r="1" spans="1:19" x14ac:dyDescent="0.25">
      <c r="B1" t="s">
        <v>1302</v>
      </c>
    </row>
    <row r="2" spans="1:19" x14ac:dyDescent="0.25">
      <c r="B2" t="s">
        <v>1378</v>
      </c>
    </row>
    <row r="3" spans="1:19" ht="15.75" thickBot="1" x14ac:dyDescent="0.3">
      <c r="A3" s="32" t="s">
        <v>1164</v>
      </c>
      <c r="B3" s="29" t="s">
        <v>1161</v>
      </c>
      <c r="C3" s="33" t="s">
        <v>1174</v>
      </c>
      <c r="D3" s="33" t="s">
        <v>1173</v>
      </c>
      <c r="E3" s="33" t="s">
        <v>1175</v>
      </c>
      <c r="F3" s="35" t="s">
        <v>1176</v>
      </c>
      <c r="G3" s="29" t="s">
        <v>1162</v>
      </c>
      <c r="H3" s="29" t="s">
        <v>1157</v>
      </c>
      <c r="I3" s="29" t="s">
        <v>1158</v>
      </c>
      <c r="J3" s="28" t="s">
        <v>1159</v>
      </c>
      <c r="K3" s="28" t="s">
        <v>1160</v>
      </c>
      <c r="L3" s="1" t="s">
        <v>256</v>
      </c>
      <c r="M3" s="1" t="s">
        <v>225</v>
      </c>
      <c r="N3" s="1" t="s">
        <v>226</v>
      </c>
      <c r="O3" s="1" t="s">
        <v>255</v>
      </c>
      <c r="P3" s="1" t="s">
        <v>227</v>
      </c>
      <c r="Q3" s="40" t="s">
        <v>1156</v>
      </c>
      <c r="S3" s="27" t="s">
        <v>1155</v>
      </c>
    </row>
    <row r="4" spans="1:19" x14ac:dyDescent="0.25">
      <c r="A4" s="32">
        <v>1</v>
      </c>
      <c r="B4" s="47" t="s">
        <v>286</v>
      </c>
      <c r="C4" s="48">
        <v>0</v>
      </c>
      <c r="D4" s="48">
        <v>0</v>
      </c>
      <c r="E4" s="48" t="s">
        <v>279</v>
      </c>
      <c r="F4" s="49" t="s">
        <v>1177</v>
      </c>
      <c r="G4" s="50" t="s">
        <v>1048</v>
      </c>
      <c r="H4" s="50" t="s">
        <v>1049</v>
      </c>
      <c r="I4" s="50" t="s">
        <v>1330</v>
      </c>
      <c r="J4" s="50" t="s">
        <v>251</v>
      </c>
      <c r="K4" s="50" t="s">
        <v>1057</v>
      </c>
      <c r="L4" s="51" t="s">
        <v>1185</v>
      </c>
      <c r="M4" s="52" t="s">
        <v>629</v>
      </c>
      <c r="N4" s="52" t="s">
        <v>629</v>
      </c>
      <c r="O4" s="52" t="s">
        <v>629</v>
      </c>
      <c r="P4" s="53" t="s">
        <v>1</v>
      </c>
      <c r="Q4" s="54"/>
      <c r="R4" s="8"/>
      <c r="S4" s="5" t="s">
        <v>1058</v>
      </c>
    </row>
    <row r="5" spans="1:19" x14ac:dyDescent="0.25">
      <c r="A5" s="32">
        <v>2</v>
      </c>
      <c r="B5" s="55" t="s">
        <v>286</v>
      </c>
      <c r="C5" s="56" t="s">
        <v>1178</v>
      </c>
      <c r="D5" s="56" t="s">
        <v>279</v>
      </c>
      <c r="E5" s="56" t="s">
        <v>275</v>
      </c>
      <c r="F5" s="57" t="s">
        <v>1177</v>
      </c>
      <c r="G5" s="58" t="s">
        <v>1048</v>
      </c>
      <c r="H5" s="58" t="s">
        <v>1049</v>
      </c>
      <c r="I5" s="58" t="s">
        <v>1330</v>
      </c>
      <c r="J5" s="58" t="s">
        <v>237</v>
      </c>
      <c r="K5" s="58" t="s">
        <v>1057</v>
      </c>
      <c r="L5" s="59" t="s">
        <v>1193</v>
      </c>
      <c r="M5" s="60" t="s">
        <v>1306</v>
      </c>
      <c r="N5" s="60" t="s">
        <v>629</v>
      </c>
      <c r="O5" s="60" t="s">
        <v>629</v>
      </c>
      <c r="P5" s="61" t="s">
        <v>238</v>
      </c>
      <c r="Q5" s="62"/>
      <c r="R5" s="8"/>
      <c r="S5" s="5" t="s">
        <v>1058</v>
      </c>
    </row>
    <row r="6" spans="1:19" ht="15.75" thickBot="1" x14ac:dyDescent="0.3">
      <c r="A6" s="32">
        <v>3</v>
      </c>
      <c r="B6" s="63" t="s">
        <v>286</v>
      </c>
      <c r="C6" s="64" t="s">
        <v>1178</v>
      </c>
      <c r="D6" s="64" t="s">
        <v>275</v>
      </c>
      <c r="E6" s="64" t="s">
        <v>275</v>
      </c>
      <c r="F6" s="65" t="s">
        <v>1177</v>
      </c>
      <c r="G6" s="66" t="s">
        <v>1048</v>
      </c>
      <c r="H6" s="66" t="s">
        <v>1049</v>
      </c>
      <c r="I6" s="66" t="s">
        <v>1330</v>
      </c>
      <c r="J6" s="66" t="s">
        <v>239</v>
      </c>
      <c r="K6" s="66" t="s">
        <v>1057</v>
      </c>
      <c r="L6" s="67" t="s">
        <v>1192</v>
      </c>
      <c r="M6" s="68" t="s">
        <v>1306</v>
      </c>
      <c r="N6" s="68" t="s">
        <v>629</v>
      </c>
      <c r="O6" s="68" t="s">
        <v>629</v>
      </c>
      <c r="P6" s="69" t="s">
        <v>630</v>
      </c>
      <c r="Q6" s="70"/>
      <c r="R6" s="8"/>
      <c r="S6" s="5" t="s">
        <v>1061</v>
      </c>
    </row>
    <row r="7" spans="1:19" x14ac:dyDescent="0.25">
      <c r="A7" s="32">
        <v>1</v>
      </c>
      <c r="B7" s="47" t="s">
        <v>291</v>
      </c>
      <c r="C7" s="48">
        <v>0</v>
      </c>
      <c r="D7" s="48">
        <v>0</v>
      </c>
      <c r="E7" s="48" t="s">
        <v>279</v>
      </c>
      <c r="F7" s="49" t="s">
        <v>1177</v>
      </c>
      <c r="G7" s="50" t="s">
        <v>1048</v>
      </c>
      <c r="H7" s="50" t="s">
        <v>1049</v>
      </c>
      <c r="I7" s="50" t="s">
        <v>1330</v>
      </c>
      <c r="J7" s="50" t="s">
        <v>254</v>
      </c>
      <c r="K7" s="50" t="s">
        <v>1057</v>
      </c>
      <c r="L7" s="51" t="s">
        <v>1186</v>
      </c>
      <c r="M7" s="52" t="s">
        <v>629</v>
      </c>
      <c r="N7" s="52" t="s">
        <v>629</v>
      </c>
      <c r="O7" s="52" t="s">
        <v>629</v>
      </c>
      <c r="P7" s="53" t="s">
        <v>1</v>
      </c>
      <c r="Q7" s="54"/>
      <c r="R7" s="8"/>
      <c r="S7" s="5" t="s">
        <v>1058</v>
      </c>
    </row>
    <row r="8" spans="1:19" x14ac:dyDescent="0.25">
      <c r="A8" s="32">
        <v>2</v>
      </c>
      <c r="B8" s="55" t="s">
        <v>291</v>
      </c>
      <c r="C8" s="56" t="s">
        <v>1178</v>
      </c>
      <c r="D8" s="56" t="s">
        <v>279</v>
      </c>
      <c r="E8" s="56" t="s">
        <v>275</v>
      </c>
      <c r="F8" s="57" t="s">
        <v>1177</v>
      </c>
      <c r="G8" s="58" t="s">
        <v>1048</v>
      </c>
      <c r="H8" s="58" t="s">
        <v>1049</v>
      </c>
      <c r="I8" s="58" t="s">
        <v>1330</v>
      </c>
      <c r="J8" s="58" t="s">
        <v>244</v>
      </c>
      <c r="K8" s="58" t="s">
        <v>1057</v>
      </c>
      <c r="L8" s="59" t="s">
        <v>1191</v>
      </c>
      <c r="M8" s="60" t="s">
        <v>1306</v>
      </c>
      <c r="N8" s="60" t="s">
        <v>629</v>
      </c>
      <c r="O8" s="60" t="s">
        <v>629</v>
      </c>
      <c r="P8" s="61" t="s">
        <v>238</v>
      </c>
      <c r="Q8" s="62"/>
      <c r="R8" s="8"/>
      <c r="S8" s="5" t="s">
        <v>1058</v>
      </c>
    </row>
    <row r="9" spans="1:19" ht="15.75" thickBot="1" x14ac:dyDescent="0.3">
      <c r="A9" s="32">
        <v>3</v>
      </c>
      <c r="B9" s="63" t="s">
        <v>291</v>
      </c>
      <c r="C9" s="64" t="s">
        <v>1178</v>
      </c>
      <c r="D9" s="64" t="s">
        <v>275</v>
      </c>
      <c r="E9" s="64" t="s">
        <v>275</v>
      </c>
      <c r="F9" s="65" t="s">
        <v>1177</v>
      </c>
      <c r="G9" s="66" t="s">
        <v>1048</v>
      </c>
      <c r="H9" s="66" t="s">
        <v>1049</v>
      </c>
      <c r="I9" s="66" t="s">
        <v>1330</v>
      </c>
      <c r="J9" s="66" t="s">
        <v>245</v>
      </c>
      <c r="K9" s="66" t="s">
        <v>1057</v>
      </c>
      <c r="L9" s="67" t="s">
        <v>1190</v>
      </c>
      <c r="M9" s="68" t="s">
        <v>1306</v>
      </c>
      <c r="N9" s="68" t="s">
        <v>629</v>
      </c>
      <c r="O9" s="68" t="s">
        <v>629</v>
      </c>
      <c r="P9" s="69" t="s">
        <v>630</v>
      </c>
      <c r="Q9" s="70"/>
      <c r="R9" s="8"/>
      <c r="S9" s="5" t="s">
        <v>1061</v>
      </c>
    </row>
    <row r="10" spans="1:19" x14ac:dyDescent="0.25">
      <c r="A10" s="32">
        <v>1</v>
      </c>
      <c r="B10" s="47" t="s">
        <v>288</v>
      </c>
      <c r="C10" s="48">
        <v>0</v>
      </c>
      <c r="D10" s="48">
        <v>0</v>
      </c>
      <c r="E10" s="48" t="s">
        <v>279</v>
      </c>
      <c r="F10" s="49" t="s">
        <v>1177</v>
      </c>
      <c r="G10" s="50" t="s">
        <v>1048</v>
      </c>
      <c r="H10" s="50" t="s">
        <v>1049</v>
      </c>
      <c r="I10" s="50" t="s">
        <v>1330</v>
      </c>
      <c r="J10" s="50" t="s">
        <v>252</v>
      </c>
      <c r="K10" s="50" t="s">
        <v>1057</v>
      </c>
      <c r="L10" s="51" t="s">
        <v>1187</v>
      </c>
      <c r="M10" s="52" t="s">
        <v>629</v>
      </c>
      <c r="N10" s="52" t="s">
        <v>629</v>
      </c>
      <c r="O10" s="52" t="s">
        <v>629</v>
      </c>
      <c r="P10" s="53" t="s">
        <v>1</v>
      </c>
      <c r="Q10" s="54"/>
      <c r="R10" s="8"/>
      <c r="S10" s="5" t="s">
        <v>1058</v>
      </c>
    </row>
    <row r="11" spans="1:19" x14ac:dyDescent="0.25">
      <c r="A11" s="32">
        <v>2</v>
      </c>
      <c r="B11" s="55" t="s">
        <v>288</v>
      </c>
      <c r="C11" s="56" t="s">
        <v>1178</v>
      </c>
      <c r="D11" s="56" t="s">
        <v>279</v>
      </c>
      <c r="E11" s="56" t="s">
        <v>275</v>
      </c>
      <c r="F11" s="57" t="s">
        <v>1177</v>
      </c>
      <c r="G11" s="58" t="s">
        <v>1048</v>
      </c>
      <c r="H11" s="58" t="s">
        <v>1049</v>
      </c>
      <c r="I11" s="58" t="s">
        <v>1330</v>
      </c>
      <c r="J11" s="58" t="s">
        <v>240</v>
      </c>
      <c r="K11" s="58" t="s">
        <v>1057</v>
      </c>
      <c r="L11" s="59" t="s">
        <v>1188</v>
      </c>
      <c r="M11" s="60" t="s">
        <v>1306</v>
      </c>
      <c r="N11" s="60" t="s">
        <v>629</v>
      </c>
      <c r="O11" s="60" t="s">
        <v>629</v>
      </c>
      <c r="P11" s="61" t="s">
        <v>238</v>
      </c>
      <c r="Q11" s="62"/>
      <c r="R11" s="8"/>
      <c r="S11" s="5" t="s">
        <v>1058</v>
      </c>
    </row>
    <row r="12" spans="1:19" ht="15.75" thickBot="1" x14ac:dyDescent="0.3">
      <c r="A12" s="32">
        <v>3</v>
      </c>
      <c r="B12" s="63" t="s">
        <v>288</v>
      </c>
      <c r="C12" s="64" t="s">
        <v>1178</v>
      </c>
      <c r="D12" s="64" t="s">
        <v>275</v>
      </c>
      <c r="E12" s="64" t="s">
        <v>275</v>
      </c>
      <c r="F12" s="65" t="s">
        <v>1177</v>
      </c>
      <c r="G12" s="66" t="s">
        <v>1048</v>
      </c>
      <c r="H12" s="66" t="s">
        <v>1049</v>
      </c>
      <c r="I12" s="66" t="s">
        <v>1330</v>
      </c>
      <c r="J12" s="66" t="s">
        <v>241</v>
      </c>
      <c r="K12" s="66" t="s">
        <v>1057</v>
      </c>
      <c r="L12" s="67" t="s">
        <v>1189</v>
      </c>
      <c r="M12" s="68" t="s">
        <v>1306</v>
      </c>
      <c r="N12" s="68" t="s">
        <v>629</v>
      </c>
      <c r="O12" s="68" t="s">
        <v>629</v>
      </c>
      <c r="P12" s="69" t="s">
        <v>630</v>
      </c>
      <c r="Q12" s="70"/>
      <c r="R12" s="8"/>
      <c r="S12" s="5" t="s">
        <v>1061</v>
      </c>
    </row>
    <row r="13" spans="1:19" ht="24" x14ac:dyDescent="0.25">
      <c r="A13" s="32">
        <v>-1</v>
      </c>
      <c r="B13" s="71" t="s">
        <v>273</v>
      </c>
      <c r="C13" s="72" t="s">
        <v>1178</v>
      </c>
      <c r="D13" s="72" t="s">
        <v>1179</v>
      </c>
      <c r="E13" s="72" t="s">
        <v>1180</v>
      </c>
      <c r="F13" s="73" t="s">
        <v>279</v>
      </c>
      <c r="G13" s="74" t="s">
        <v>1048</v>
      </c>
      <c r="H13" s="74" t="s">
        <v>1049</v>
      </c>
      <c r="I13" s="74" t="s">
        <v>1050</v>
      </c>
      <c r="J13" s="74" t="s">
        <v>230</v>
      </c>
      <c r="K13" s="74" t="s">
        <v>17</v>
      </c>
      <c r="L13" s="75" t="s">
        <v>1304</v>
      </c>
      <c r="M13" s="52" t="s">
        <v>1172</v>
      </c>
      <c r="N13" s="52" t="s">
        <v>1170</v>
      </c>
      <c r="O13" s="52" t="s">
        <v>629</v>
      </c>
      <c r="P13" s="53" t="s">
        <v>1335</v>
      </c>
      <c r="Q13" s="54"/>
      <c r="R13" s="8"/>
      <c r="S13" s="5" t="s">
        <v>1058</v>
      </c>
    </row>
    <row r="14" spans="1:19" x14ac:dyDescent="0.25">
      <c r="B14" s="76" t="s">
        <v>273</v>
      </c>
      <c r="C14" s="77">
        <v>0</v>
      </c>
      <c r="D14" s="77">
        <v>0</v>
      </c>
      <c r="E14" s="77">
        <v>0</v>
      </c>
      <c r="F14" s="78" t="s">
        <v>275</v>
      </c>
      <c r="G14" s="79" t="s">
        <v>1048</v>
      </c>
      <c r="H14" s="79" t="s">
        <v>1049</v>
      </c>
      <c r="I14" s="79" t="s">
        <v>276</v>
      </c>
      <c r="J14" s="79" t="s">
        <v>228</v>
      </c>
      <c r="K14" s="79" t="s">
        <v>14</v>
      </c>
      <c r="L14" s="59" t="s">
        <v>633</v>
      </c>
      <c r="M14" s="60" t="s">
        <v>629</v>
      </c>
      <c r="N14" s="60" t="s">
        <v>629</v>
      </c>
      <c r="O14" s="60" t="s">
        <v>629</v>
      </c>
      <c r="P14" s="60" t="s">
        <v>1</v>
      </c>
      <c r="Q14" s="62"/>
      <c r="R14" s="8"/>
      <c r="S14" s="5" t="s">
        <v>1058</v>
      </c>
    </row>
    <row r="15" spans="1:19" x14ac:dyDescent="0.25">
      <c r="B15" s="76" t="s">
        <v>273</v>
      </c>
      <c r="C15" s="77">
        <v>0</v>
      </c>
      <c r="D15" s="77">
        <v>0</v>
      </c>
      <c r="E15" s="77">
        <v>1</v>
      </c>
      <c r="F15" s="78" t="s">
        <v>275</v>
      </c>
      <c r="G15" s="79" t="s">
        <v>1048</v>
      </c>
      <c r="H15" s="79" t="s">
        <v>1049</v>
      </c>
      <c r="I15" s="79" t="s">
        <v>278</v>
      </c>
      <c r="J15" s="79" t="s">
        <v>229</v>
      </c>
      <c r="K15" s="79" t="s">
        <v>14</v>
      </c>
      <c r="L15" s="59" t="s">
        <v>613</v>
      </c>
      <c r="M15" s="60" t="s">
        <v>629</v>
      </c>
      <c r="N15" s="60" t="s">
        <v>629</v>
      </c>
      <c r="O15" s="60" t="s">
        <v>629</v>
      </c>
      <c r="P15" s="80" t="s">
        <v>2</v>
      </c>
      <c r="Q15" s="62"/>
      <c r="R15" s="8"/>
      <c r="S15" s="5" t="s">
        <v>1058</v>
      </c>
    </row>
    <row r="16" spans="1:19" x14ac:dyDescent="0.25">
      <c r="B16" s="81" t="s">
        <v>273</v>
      </c>
      <c r="C16" s="82" t="s">
        <v>1178</v>
      </c>
      <c r="D16" s="82" t="s">
        <v>1179</v>
      </c>
      <c r="E16" s="82">
        <v>1</v>
      </c>
      <c r="F16" s="83" t="s">
        <v>275</v>
      </c>
      <c r="G16" s="84" t="s">
        <v>1048</v>
      </c>
      <c r="H16" s="84" t="s">
        <v>1049</v>
      </c>
      <c r="I16" s="84" t="s">
        <v>409</v>
      </c>
      <c r="J16" s="84" t="s">
        <v>1305</v>
      </c>
      <c r="K16" s="84" t="s">
        <v>14</v>
      </c>
      <c r="L16" s="111"/>
      <c r="M16" s="185"/>
      <c r="N16" s="185"/>
      <c r="O16" s="185"/>
      <c r="P16" s="86"/>
      <c r="Q16" s="62"/>
      <c r="R16" s="8"/>
      <c r="S16" s="5" t="s">
        <v>1058</v>
      </c>
    </row>
    <row r="17" spans="1:19" x14ac:dyDescent="0.25">
      <c r="B17" s="76" t="s">
        <v>273</v>
      </c>
      <c r="C17" s="77">
        <v>0</v>
      </c>
      <c r="D17" s="77">
        <v>0</v>
      </c>
      <c r="E17" s="77">
        <v>0</v>
      </c>
      <c r="F17" s="78" t="s">
        <v>275</v>
      </c>
      <c r="G17" s="79" t="s">
        <v>1048</v>
      </c>
      <c r="H17" s="79" t="s">
        <v>1049</v>
      </c>
      <c r="I17" s="79" t="s">
        <v>280</v>
      </c>
      <c r="J17" s="79" t="s">
        <v>231</v>
      </c>
      <c r="K17" s="79" t="s">
        <v>14</v>
      </c>
      <c r="L17" s="59" t="s">
        <v>614</v>
      </c>
      <c r="M17" s="60" t="s">
        <v>629</v>
      </c>
      <c r="N17" s="60" t="s">
        <v>629</v>
      </c>
      <c r="O17" s="60" t="s">
        <v>629</v>
      </c>
      <c r="P17" s="61" t="s">
        <v>1</v>
      </c>
      <c r="Q17" s="62"/>
      <c r="R17" s="8"/>
      <c r="S17" s="5" t="s">
        <v>1058</v>
      </c>
    </row>
    <row r="18" spans="1:19" x14ac:dyDescent="0.25">
      <c r="B18" s="76" t="s">
        <v>273</v>
      </c>
      <c r="C18" s="77" t="s">
        <v>1178</v>
      </c>
      <c r="D18" s="77" t="s">
        <v>1179</v>
      </c>
      <c r="E18" s="77">
        <v>1</v>
      </c>
      <c r="F18" s="78" t="s">
        <v>275</v>
      </c>
      <c r="G18" s="79" t="s">
        <v>1048</v>
      </c>
      <c r="H18" s="79" t="s">
        <v>1049</v>
      </c>
      <c r="I18" s="79" t="s">
        <v>305</v>
      </c>
      <c r="J18" s="79" t="s">
        <v>266</v>
      </c>
      <c r="K18" s="79" t="s">
        <v>14</v>
      </c>
      <c r="L18" s="59" t="s">
        <v>618</v>
      </c>
      <c r="M18" s="60" t="s">
        <v>1325</v>
      </c>
      <c r="N18" s="60" t="s">
        <v>1170</v>
      </c>
      <c r="O18" s="60" t="s">
        <v>629</v>
      </c>
      <c r="P18" s="80" t="s">
        <v>2</v>
      </c>
      <c r="Q18" s="62"/>
      <c r="R18" s="8"/>
      <c r="S18" s="5" t="s">
        <v>1058</v>
      </c>
    </row>
    <row r="19" spans="1:19" x14ac:dyDescent="0.25">
      <c r="B19" s="76" t="s">
        <v>273</v>
      </c>
      <c r="C19" s="77">
        <v>0</v>
      </c>
      <c r="D19" s="77">
        <v>0</v>
      </c>
      <c r="E19" s="77">
        <v>0</v>
      </c>
      <c r="F19" s="78" t="s">
        <v>275</v>
      </c>
      <c r="G19" s="79" t="s">
        <v>1048</v>
      </c>
      <c r="H19" s="79" t="s">
        <v>1049</v>
      </c>
      <c r="I19" s="79" t="s">
        <v>306</v>
      </c>
      <c r="J19" s="79" t="s">
        <v>267</v>
      </c>
      <c r="K19" s="79" t="s">
        <v>14</v>
      </c>
      <c r="L19" s="59" t="s">
        <v>615</v>
      </c>
      <c r="M19" s="60" t="s">
        <v>629</v>
      </c>
      <c r="N19" s="60" t="s">
        <v>629</v>
      </c>
      <c r="O19" s="60" t="s">
        <v>629</v>
      </c>
      <c r="P19" s="61" t="s">
        <v>1</v>
      </c>
      <c r="Q19" s="62"/>
      <c r="R19" s="8"/>
      <c r="S19" s="5" t="s">
        <v>1058</v>
      </c>
    </row>
    <row r="20" spans="1:19" x14ac:dyDescent="0.25">
      <c r="B20" s="76" t="s">
        <v>273</v>
      </c>
      <c r="C20" s="77">
        <v>0</v>
      </c>
      <c r="D20" s="77" t="s">
        <v>1179</v>
      </c>
      <c r="E20" s="77">
        <v>0</v>
      </c>
      <c r="F20" s="78" t="s">
        <v>275</v>
      </c>
      <c r="G20" s="79" t="s">
        <v>1048</v>
      </c>
      <c r="H20" s="79" t="s">
        <v>1049</v>
      </c>
      <c r="I20" s="79" t="s">
        <v>307</v>
      </c>
      <c r="J20" s="79" t="s">
        <v>268</v>
      </c>
      <c r="K20" s="79" t="s">
        <v>14</v>
      </c>
      <c r="L20" s="59" t="s">
        <v>617</v>
      </c>
      <c r="M20" s="60" t="s">
        <v>629</v>
      </c>
      <c r="N20" s="60" t="s">
        <v>1171</v>
      </c>
      <c r="O20" s="60" t="s">
        <v>629</v>
      </c>
      <c r="P20" s="61" t="s">
        <v>1335</v>
      </c>
      <c r="Q20" s="62"/>
      <c r="R20" s="8"/>
      <c r="S20" s="5" t="s">
        <v>1058</v>
      </c>
    </row>
    <row r="21" spans="1:19" x14ac:dyDescent="0.25">
      <c r="B21" s="76" t="s">
        <v>273</v>
      </c>
      <c r="C21" s="77">
        <v>0</v>
      </c>
      <c r="D21" s="77" t="s">
        <v>1179</v>
      </c>
      <c r="E21" s="77">
        <v>0</v>
      </c>
      <c r="F21" s="78" t="s">
        <v>275</v>
      </c>
      <c r="G21" s="79" t="s">
        <v>1048</v>
      </c>
      <c r="H21" s="79" t="s">
        <v>1049</v>
      </c>
      <c r="I21" s="79" t="s">
        <v>308</v>
      </c>
      <c r="J21" s="79" t="s">
        <v>269</v>
      </c>
      <c r="K21" s="79" t="s">
        <v>14</v>
      </c>
      <c r="L21" s="59" t="s">
        <v>616</v>
      </c>
      <c r="M21" s="60" t="s">
        <v>629</v>
      </c>
      <c r="N21" s="60" t="s">
        <v>1171</v>
      </c>
      <c r="O21" s="60" t="s">
        <v>629</v>
      </c>
      <c r="P21" s="61" t="s">
        <v>1335</v>
      </c>
      <c r="Q21" s="62"/>
      <c r="R21" s="8"/>
      <c r="S21" s="5" t="s">
        <v>1058</v>
      </c>
    </row>
    <row r="22" spans="1:19" x14ac:dyDescent="0.25">
      <c r="A22" s="32">
        <v>0</v>
      </c>
      <c r="B22" s="76" t="s">
        <v>273</v>
      </c>
      <c r="C22" s="77">
        <v>0</v>
      </c>
      <c r="D22" s="77">
        <v>0</v>
      </c>
      <c r="E22" s="77">
        <v>0</v>
      </c>
      <c r="F22" s="78" t="s">
        <v>275</v>
      </c>
      <c r="G22" s="79" t="s">
        <v>1048</v>
      </c>
      <c r="H22" s="79" t="s">
        <v>276</v>
      </c>
      <c r="I22" s="79" t="s">
        <v>277</v>
      </c>
      <c r="J22" s="79" t="s">
        <v>0</v>
      </c>
      <c r="K22" s="79" t="s">
        <v>257</v>
      </c>
      <c r="L22" s="59" t="s">
        <v>520</v>
      </c>
      <c r="M22" s="60" t="s">
        <v>629</v>
      </c>
      <c r="N22" s="60" t="s">
        <v>629</v>
      </c>
      <c r="O22" s="60" t="s">
        <v>629</v>
      </c>
      <c r="P22" s="61" t="s">
        <v>275</v>
      </c>
      <c r="Q22" s="62"/>
      <c r="R22" s="8"/>
      <c r="S22" s="5" t="s">
        <v>257</v>
      </c>
    </row>
    <row r="23" spans="1:19" x14ac:dyDescent="0.25">
      <c r="A23" s="32">
        <v>1</v>
      </c>
      <c r="B23" s="81" t="s">
        <v>273</v>
      </c>
      <c r="C23" s="82" t="s">
        <v>1178</v>
      </c>
      <c r="D23" s="82" t="s">
        <v>1179</v>
      </c>
      <c r="E23" s="82">
        <v>0</v>
      </c>
      <c r="F23" s="83" t="s">
        <v>275</v>
      </c>
      <c r="G23" s="84" t="s">
        <v>1048</v>
      </c>
      <c r="H23" s="84" t="s">
        <v>278</v>
      </c>
      <c r="I23" s="84" t="s">
        <v>277</v>
      </c>
      <c r="J23" s="84" t="s">
        <v>86</v>
      </c>
      <c r="K23" s="84" t="s">
        <v>257</v>
      </c>
      <c r="L23" s="87" t="s">
        <v>694</v>
      </c>
      <c r="M23" s="88"/>
      <c r="N23" s="88"/>
      <c r="O23" s="88"/>
      <c r="P23" s="88" t="s">
        <v>275</v>
      </c>
      <c r="Q23" s="62"/>
      <c r="R23" s="8"/>
      <c r="S23" s="5" t="s">
        <v>257</v>
      </c>
    </row>
    <row r="24" spans="1:19" x14ac:dyDescent="0.25">
      <c r="A24" s="32">
        <v>2</v>
      </c>
      <c r="B24" s="81" t="s">
        <v>273</v>
      </c>
      <c r="C24" s="82" t="s">
        <v>1178</v>
      </c>
      <c r="D24" s="82" t="s">
        <v>1179</v>
      </c>
      <c r="E24" s="82">
        <v>0</v>
      </c>
      <c r="F24" s="83" t="s">
        <v>275</v>
      </c>
      <c r="G24" s="84" t="s">
        <v>1048</v>
      </c>
      <c r="H24" s="84" t="s">
        <v>409</v>
      </c>
      <c r="I24" s="84" t="s">
        <v>277</v>
      </c>
      <c r="J24" s="84" t="s">
        <v>87</v>
      </c>
      <c r="K24" s="84" t="s">
        <v>257</v>
      </c>
      <c r="L24" s="87" t="s">
        <v>695</v>
      </c>
      <c r="M24" s="88"/>
      <c r="N24" s="88"/>
      <c r="O24" s="88"/>
      <c r="P24" s="88" t="s">
        <v>275</v>
      </c>
      <c r="Q24" s="62"/>
      <c r="R24" s="8"/>
      <c r="S24" s="5" t="s">
        <v>257</v>
      </c>
    </row>
    <row r="25" spans="1:19" x14ac:dyDescent="0.25">
      <c r="A25" s="32">
        <v>3</v>
      </c>
      <c r="B25" s="81" t="s">
        <v>273</v>
      </c>
      <c r="C25" s="82" t="s">
        <v>1178</v>
      </c>
      <c r="D25" s="82" t="s">
        <v>1179</v>
      </c>
      <c r="E25" s="82">
        <v>0</v>
      </c>
      <c r="F25" s="83" t="s">
        <v>275</v>
      </c>
      <c r="G25" s="84" t="s">
        <v>1048</v>
      </c>
      <c r="H25" s="84" t="s">
        <v>280</v>
      </c>
      <c r="I25" s="84" t="s">
        <v>277</v>
      </c>
      <c r="J25" s="84" t="s">
        <v>88</v>
      </c>
      <c r="K25" s="84" t="s">
        <v>257</v>
      </c>
      <c r="L25" s="87" t="s">
        <v>696</v>
      </c>
      <c r="M25" s="88"/>
      <c r="N25" s="88"/>
      <c r="O25" s="88"/>
      <c r="P25" s="88" t="s">
        <v>275</v>
      </c>
      <c r="Q25" s="62"/>
      <c r="R25" s="8"/>
      <c r="S25" s="5" t="s">
        <v>257</v>
      </c>
    </row>
    <row r="26" spans="1:19" x14ac:dyDescent="0.25">
      <c r="A26" s="32">
        <v>5</v>
      </c>
      <c r="B26" s="81" t="s">
        <v>273</v>
      </c>
      <c r="C26" s="82" t="s">
        <v>1178</v>
      </c>
      <c r="D26" s="82" t="s">
        <v>1179</v>
      </c>
      <c r="E26" s="82">
        <v>0</v>
      </c>
      <c r="F26" s="83" t="s">
        <v>275</v>
      </c>
      <c r="G26" s="84" t="s">
        <v>1048</v>
      </c>
      <c r="H26" s="84" t="s">
        <v>306</v>
      </c>
      <c r="I26" s="84" t="s">
        <v>277</v>
      </c>
      <c r="J26" s="84" t="s">
        <v>93</v>
      </c>
      <c r="K26" s="84" t="s">
        <v>257</v>
      </c>
      <c r="L26" s="87" t="s">
        <v>697</v>
      </c>
      <c r="M26" s="89"/>
      <c r="N26" s="89"/>
      <c r="O26" s="89"/>
      <c r="P26" s="88" t="s">
        <v>275</v>
      </c>
      <c r="Q26" s="90"/>
      <c r="R26" s="8"/>
      <c r="S26" s="5" t="s">
        <v>1062</v>
      </c>
    </row>
    <row r="27" spans="1:19" x14ac:dyDescent="0.25">
      <c r="A27" s="32">
        <v>6</v>
      </c>
      <c r="B27" s="81" t="s">
        <v>273</v>
      </c>
      <c r="C27" s="82" t="s">
        <v>1178</v>
      </c>
      <c r="D27" s="82" t="s">
        <v>1179</v>
      </c>
      <c r="E27" s="82">
        <v>0</v>
      </c>
      <c r="F27" s="83" t="s">
        <v>275</v>
      </c>
      <c r="G27" s="84" t="s">
        <v>1048</v>
      </c>
      <c r="H27" s="84" t="s">
        <v>307</v>
      </c>
      <c r="I27" s="84" t="s">
        <v>277</v>
      </c>
      <c r="J27" s="84" t="s">
        <v>94</v>
      </c>
      <c r="K27" s="84" t="s">
        <v>257</v>
      </c>
      <c r="L27" s="87" t="s">
        <v>698</v>
      </c>
      <c r="M27" s="89"/>
      <c r="N27" s="89"/>
      <c r="O27" s="89"/>
      <c r="P27" s="88" t="s">
        <v>275</v>
      </c>
      <c r="Q27" s="90"/>
      <c r="R27" s="8"/>
      <c r="S27" s="5" t="s">
        <v>1062</v>
      </c>
    </row>
    <row r="28" spans="1:19" ht="24" x14ac:dyDescent="0.25">
      <c r="A28" s="32">
        <v>7</v>
      </c>
      <c r="B28" s="81" t="s">
        <v>273</v>
      </c>
      <c r="C28" s="82" t="s">
        <v>1178</v>
      </c>
      <c r="D28" s="82" t="s">
        <v>1179</v>
      </c>
      <c r="E28" s="82">
        <v>0</v>
      </c>
      <c r="F28" s="83" t="s">
        <v>275</v>
      </c>
      <c r="G28" s="84" t="s">
        <v>1048</v>
      </c>
      <c r="H28" s="84" t="s">
        <v>308</v>
      </c>
      <c r="I28" s="84" t="s">
        <v>277</v>
      </c>
      <c r="J28" s="84" t="s">
        <v>95</v>
      </c>
      <c r="K28" s="84" t="s">
        <v>257</v>
      </c>
      <c r="L28" s="87" t="s">
        <v>699</v>
      </c>
      <c r="M28" s="89"/>
      <c r="N28" s="89"/>
      <c r="O28" s="89"/>
      <c r="P28" s="88" t="s">
        <v>275</v>
      </c>
      <c r="Q28" s="90"/>
      <c r="R28" s="8"/>
      <c r="S28" s="5" t="s">
        <v>1062</v>
      </c>
    </row>
    <row r="29" spans="1:19" x14ac:dyDescent="0.25">
      <c r="A29" s="32">
        <v>0</v>
      </c>
      <c r="B29" s="81" t="s">
        <v>273</v>
      </c>
      <c r="C29" s="82" t="s">
        <v>1178</v>
      </c>
      <c r="D29" s="82" t="s">
        <v>1179</v>
      </c>
      <c r="E29" s="82" t="s">
        <v>279</v>
      </c>
      <c r="F29" s="83" t="s">
        <v>275</v>
      </c>
      <c r="G29" s="84" t="s">
        <v>1048</v>
      </c>
      <c r="H29" s="84" t="s">
        <v>1049</v>
      </c>
      <c r="I29" s="84" t="s">
        <v>354</v>
      </c>
      <c r="J29" s="84" t="s">
        <v>1063</v>
      </c>
      <c r="K29" s="84" t="s">
        <v>14</v>
      </c>
      <c r="L29" s="87" t="s">
        <v>682</v>
      </c>
      <c r="M29" s="84"/>
      <c r="N29" s="84" t="s">
        <v>671</v>
      </c>
      <c r="O29" s="84"/>
      <c r="P29" s="84"/>
      <c r="Q29" s="90"/>
      <c r="R29" s="8"/>
      <c r="S29" s="5" t="s">
        <v>1064</v>
      </c>
    </row>
    <row r="30" spans="1:19" x14ac:dyDescent="0.25">
      <c r="A30" s="32">
        <v>1</v>
      </c>
      <c r="B30" s="81" t="s">
        <v>273</v>
      </c>
      <c r="C30" s="82" t="s">
        <v>1178</v>
      </c>
      <c r="D30" s="82" t="s">
        <v>1179</v>
      </c>
      <c r="E30" s="82" t="s">
        <v>275</v>
      </c>
      <c r="F30" s="83" t="s">
        <v>275</v>
      </c>
      <c r="G30" s="84" t="s">
        <v>1048</v>
      </c>
      <c r="H30" s="84" t="s">
        <v>1049</v>
      </c>
      <c r="I30" s="84" t="s">
        <v>354</v>
      </c>
      <c r="J30" s="84" t="s">
        <v>1066</v>
      </c>
      <c r="K30" s="84" t="s">
        <v>14</v>
      </c>
      <c r="L30" s="87" t="s">
        <v>681</v>
      </c>
      <c r="M30" s="84"/>
      <c r="N30" s="84" t="s">
        <v>671</v>
      </c>
      <c r="O30" s="84"/>
      <c r="P30" s="84"/>
      <c r="Q30" s="90"/>
      <c r="R30" s="8"/>
      <c r="S30" s="5" t="s">
        <v>1067</v>
      </c>
    </row>
    <row r="31" spans="1:19" x14ac:dyDescent="0.25">
      <c r="B31" s="81" t="s">
        <v>273</v>
      </c>
      <c r="C31" s="82" t="s">
        <v>1178</v>
      </c>
      <c r="D31" s="82" t="s">
        <v>1179</v>
      </c>
      <c r="E31" s="82" t="s">
        <v>1180</v>
      </c>
      <c r="F31" s="83" t="s">
        <v>275</v>
      </c>
      <c r="G31" s="84" t="s">
        <v>1048</v>
      </c>
      <c r="H31" s="84" t="s">
        <v>1049</v>
      </c>
      <c r="I31" s="84" t="s">
        <v>436</v>
      </c>
      <c r="J31" s="84" t="s">
        <v>120</v>
      </c>
      <c r="K31" s="84" t="s">
        <v>14</v>
      </c>
      <c r="L31" s="87" t="s">
        <v>700</v>
      </c>
      <c r="M31" s="84" t="s">
        <v>530</v>
      </c>
      <c r="N31" s="84" t="s">
        <v>701</v>
      </c>
      <c r="O31" s="84"/>
      <c r="P31" s="84" t="s">
        <v>275</v>
      </c>
      <c r="Q31" s="90"/>
      <c r="R31" s="8"/>
      <c r="S31" s="5" t="s">
        <v>257</v>
      </c>
    </row>
    <row r="32" spans="1:19" x14ac:dyDescent="0.25">
      <c r="B32" s="81" t="s">
        <v>273</v>
      </c>
      <c r="C32" s="82" t="s">
        <v>1178</v>
      </c>
      <c r="D32" s="82" t="s">
        <v>1179</v>
      </c>
      <c r="E32" s="82" t="s">
        <v>1180</v>
      </c>
      <c r="F32" s="83" t="s">
        <v>275</v>
      </c>
      <c r="G32" s="84" t="s">
        <v>1048</v>
      </c>
      <c r="H32" s="84" t="s">
        <v>1049</v>
      </c>
      <c r="I32" s="84" t="s">
        <v>437</v>
      </c>
      <c r="J32" s="84" t="s">
        <v>121</v>
      </c>
      <c r="K32" s="84" t="s">
        <v>14</v>
      </c>
      <c r="L32" s="87" t="s">
        <v>1194</v>
      </c>
      <c r="M32" s="84" t="s">
        <v>702</v>
      </c>
      <c r="N32" s="84" t="s">
        <v>703</v>
      </c>
      <c r="O32" s="84"/>
      <c r="P32" s="84" t="s">
        <v>275</v>
      </c>
      <c r="Q32" s="90"/>
      <c r="R32" s="8"/>
      <c r="S32" s="5" t="s">
        <v>257</v>
      </c>
    </row>
    <row r="33" spans="1:19" x14ac:dyDescent="0.25">
      <c r="B33" s="55" t="s">
        <v>273</v>
      </c>
      <c r="C33" s="56" t="s">
        <v>1178</v>
      </c>
      <c r="D33" s="56" t="s">
        <v>1179</v>
      </c>
      <c r="E33" s="56">
        <v>0</v>
      </c>
      <c r="F33" s="57" t="s">
        <v>275</v>
      </c>
      <c r="G33" s="58" t="s">
        <v>1048</v>
      </c>
      <c r="H33" s="58" t="s">
        <v>1049</v>
      </c>
      <c r="I33" s="58" t="s">
        <v>406</v>
      </c>
      <c r="J33" s="58" t="s">
        <v>80</v>
      </c>
      <c r="K33" s="58" t="s">
        <v>14</v>
      </c>
      <c r="L33" s="59" t="s">
        <v>1322</v>
      </c>
      <c r="M33" s="91"/>
      <c r="N33" s="91"/>
      <c r="O33" s="58" t="s">
        <v>629</v>
      </c>
      <c r="P33" s="58" t="s">
        <v>275</v>
      </c>
      <c r="Q33" s="90"/>
      <c r="R33" s="8"/>
      <c r="S33" s="5" t="s">
        <v>1165</v>
      </c>
    </row>
    <row r="34" spans="1:19" x14ac:dyDescent="0.25">
      <c r="B34" s="55" t="s">
        <v>273</v>
      </c>
      <c r="C34" s="56" t="s">
        <v>1178</v>
      </c>
      <c r="D34" s="56" t="s">
        <v>1179</v>
      </c>
      <c r="E34" s="56">
        <v>1</v>
      </c>
      <c r="F34" s="57" t="s">
        <v>275</v>
      </c>
      <c r="G34" s="58" t="s">
        <v>1048</v>
      </c>
      <c r="H34" s="58" t="s">
        <v>1049</v>
      </c>
      <c r="I34" s="58" t="s">
        <v>406</v>
      </c>
      <c r="J34" s="58" t="s">
        <v>1321</v>
      </c>
      <c r="K34" s="58" t="s">
        <v>14</v>
      </c>
      <c r="L34" s="59" t="s">
        <v>1323</v>
      </c>
      <c r="M34" s="91"/>
      <c r="N34" s="91"/>
      <c r="O34" s="58" t="s">
        <v>629</v>
      </c>
      <c r="P34" s="58" t="s">
        <v>275</v>
      </c>
      <c r="Q34" s="90"/>
      <c r="R34" s="8"/>
      <c r="S34" s="5" t="s">
        <v>1165</v>
      </c>
    </row>
    <row r="35" spans="1:19" x14ac:dyDescent="0.25">
      <c r="B35" s="55" t="s">
        <v>273</v>
      </c>
      <c r="C35" s="56">
        <v>0</v>
      </c>
      <c r="D35" s="56">
        <v>0</v>
      </c>
      <c r="E35" s="56" t="s">
        <v>279</v>
      </c>
      <c r="F35" s="57" t="s">
        <v>275</v>
      </c>
      <c r="G35" s="58" t="s">
        <v>1048</v>
      </c>
      <c r="H35" s="58" t="s">
        <v>1049</v>
      </c>
      <c r="I35" s="58" t="s">
        <v>405</v>
      </c>
      <c r="J35" s="58" t="s">
        <v>717</v>
      </c>
      <c r="K35" s="58" t="s">
        <v>14</v>
      </c>
      <c r="L35" s="92" t="s">
        <v>1372</v>
      </c>
      <c r="M35" s="58" t="s">
        <v>629</v>
      </c>
      <c r="N35" s="58" t="s">
        <v>629</v>
      </c>
      <c r="O35" s="58" t="s">
        <v>629</v>
      </c>
      <c r="P35" s="58" t="s">
        <v>1373</v>
      </c>
      <c r="Q35" s="93"/>
      <c r="S35" s="5" t="s">
        <v>1069</v>
      </c>
    </row>
    <row r="36" spans="1:19" x14ac:dyDescent="0.25">
      <c r="B36" s="55" t="s">
        <v>273</v>
      </c>
      <c r="C36" s="56">
        <v>0</v>
      </c>
      <c r="D36" s="56">
        <v>0</v>
      </c>
      <c r="E36" s="56" t="s">
        <v>275</v>
      </c>
      <c r="F36" s="57" t="s">
        <v>275</v>
      </c>
      <c r="G36" s="58" t="s">
        <v>1048</v>
      </c>
      <c r="H36" s="58" t="s">
        <v>1049</v>
      </c>
      <c r="I36" s="58" t="s">
        <v>405</v>
      </c>
      <c r="J36" s="58" t="s">
        <v>79</v>
      </c>
      <c r="K36" s="58" t="s">
        <v>14</v>
      </c>
      <c r="L36" s="59" t="s">
        <v>612</v>
      </c>
      <c r="M36" s="58" t="s">
        <v>629</v>
      </c>
      <c r="N36" s="58" t="s">
        <v>629</v>
      </c>
      <c r="O36" s="58" t="s">
        <v>629</v>
      </c>
      <c r="P36" s="58" t="s">
        <v>275</v>
      </c>
      <c r="Q36" s="90"/>
      <c r="R36" s="8"/>
      <c r="S36" s="5" t="s">
        <v>1070</v>
      </c>
    </row>
    <row r="37" spans="1:19" x14ac:dyDescent="0.25">
      <c r="B37" s="81" t="s">
        <v>273</v>
      </c>
      <c r="C37" s="82" t="s">
        <v>1178</v>
      </c>
      <c r="D37" s="82" t="s">
        <v>1179</v>
      </c>
      <c r="E37" s="82" t="s">
        <v>1180</v>
      </c>
      <c r="F37" s="83" t="s">
        <v>275</v>
      </c>
      <c r="G37" s="84" t="s">
        <v>1048</v>
      </c>
      <c r="H37" s="84" t="s">
        <v>1049</v>
      </c>
      <c r="I37" s="84" t="s">
        <v>410</v>
      </c>
      <c r="J37" s="84" t="s">
        <v>89</v>
      </c>
      <c r="K37" s="84" t="s">
        <v>14</v>
      </c>
      <c r="L37" s="87" t="s">
        <v>610</v>
      </c>
      <c r="M37" s="91"/>
      <c r="N37" s="91"/>
      <c r="O37" s="91"/>
      <c r="P37" s="84" t="s">
        <v>275</v>
      </c>
      <c r="Q37" s="90"/>
      <c r="R37" s="8"/>
      <c r="S37" s="5" t="s">
        <v>1166</v>
      </c>
    </row>
    <row r="38" spans="1:19" x14ac:dyDescent="0.25">
      <c r="B38" s="81" t="s">
        <v>273</v>
      </c>
      <c r="C38" s="82" t="s">
        <v>1178</v>
      </c>
      <c r="D38" s="82" t="s">
        <v>1179</v>
      </c>
      <c r="E38" s="82" t="s">
        <v>1180</v>
      </c>
      <c r="F38" s="83" t="s">
        <v>275</v>
      </c>
      <c r="G38" s="84" t="s">
        <v>1048</v>
      </c>
      <c r="H38" s="84" t="s">
        <v>1049</v>
      </c>
      <c r="I38" s="84" t="s">
        <v>411</v>
      </c>
      <c r="J38" s="84" t="s">
        <v>90</v>
      </c>
      <c r="K38" s="84" t="s">
        <v>14</v>
      </c>
      <c r="L38" s="87" t="s">
        <v>611</v>
      </c>
      <c r="M38" s="91"/>
      <c r="N38" s="91"/>
      <c r="O38" s="91"/>
      <c r="P38" s="84" t="s">
        <v>275</v>
      </c>
      <c r="Q38" s="90"/>
      <c r="R38" s="8"/>
      <c r="S38" s="5" t="s">
        <v>1167</v>
      </c>
    </row>
    <row r="39" spans="1:19" x14ac:dyDescent="0.25">
      <c r="B39" s="81" t="s">
        <v>273</v>
      </c>
      <c r="C39" s="82" t="s">
        <v>1178</v>
      </c>
      <c r="D39" s="82" t="s">
        <v>1179</v>
      </c>
      <c r="E39" s="82" t="s">
        <v>1180</v>
      </c>
      <c r="F39" s="83" t="s">
        <v>275</v>
      </c>
      <c r="G39" s="84" t="s">
        <v>1048</v>
      </c>
      <c r="H39" s="84" t="s">
        <v>1049</v>
      </c>
      <c r="I39" s="84" t="s">
        <v>407</v>
      </c>
      <c r="J39" s="84" t="s">
        <v>81</v>
      </c>
      <c r="K39" s="84" t="s">
        <v>14</v>
      </c>
      <c r="L39" s="87" t="s">
        <v>693</v>
      </c>
      <c r="M39" s="89"/>
      <c r="N39" s="89"/>
      <c r="O39" s="89"/>
      <c r="P39" s="89" t="s">
        <v>275</v>
      </c>
      <c r="Q39" s="90"/>
      <c r="R39" s="8"/>
      <c r="S39" s="5" t="s">
        <v>257</v>
      </c>
    </row>
    <row r="40" spans="1:19" x14ac:dyDescent="0.25">
      <c r="A40" s="32">
        <v>0</v>
      </c>
      <c r="B40" s="76" t="s">
        <v>273</v>
      </c>
      <c r="C40" s="77" t="s">
        <v>1178</v>
      </c>
      <c r="D40" s="77">
        <v>0</v>
      </c>
      <c r="E40" s="77">
        <v>1</v>
      </c>
      <c r="F40" s="78" t="s">
        <v>275</v>
      </c>
      <c r="G40" s="79" t="s">
        <v>1048</v>
      </c>
      <c r="H40" s="79" t="s">
        <v>1049</v>
      </c>
      <c r="I40" s="79" t="s">
        <v>285</v>
      </c>
      <c r="J40" s="79" t="s">
        <v>235</v>
      </c>
      <c r="K40" s="79" t="s">
        <v>14</v>
      </c>
      <c r="L40" s="94" t="s">
        <v>666</v>
      </c>
      <c r="M40" s="60" t="s">
        <v>1306</v>
      </c>
      <c r="N40" s="60" t="s">
        <v>629</v>
      </c>
      <c r="O40" s="60" t="s">
        <v>629</v>
      </c>
      <c r="P40" s="61" t="s">
        <v>275</v>
      </c>
      <c r="Q40" s="62"/>
      <c r="R40" s="8"/>
      <c r="S40" s="5" t="s">
        <v>1073</v>
      </c>
    </row>
    <row r="41" spans="1:19" x14ac:dyDescent="0.25">
      <c r="A41" s="32">
        <v>1</v>
      </c>
      <c r="B41" s="95" t="s">
        <v>273</v>
      </c>
      <c r="C41" s="96" t="s">
        <v>1178</v>
      </c>
      <c r="D41" s="96" t="s">
        <v>275</v>
      </c>
      <c r="E41" s="97" t="s">
        <v>279</v>
      </c>
      <c r="F41" s="98" t="s">
        <v>275</v>
      </c>
      <c r="G41" s="99" t="s">
        <v>1048</v>
      </c>
      <c r="H41" s="99" t="s">
        <v>1049</v>
      </c>
      <c r="I41" s="99" t="s">
        <v>285</v>
      </c>
      <c r="J41" s="99" t="s">
        <v>716</v>
      </c>
      <c r="K41" s="99"/>
      <c r="L41" s="85"/>
      <c r="M41" s="100"/>
      <c r="N41" s="99" t="s">
        <v>671</v>
      </c>
      <c r="O41" s="100"/>
      <c r="P41" s="100" t="s">
        <v>275</v>
      </c>
      <c r="Q41" s="101"/>
      <c r="R41" s="8"/>
      <c r="S41" s="5"/>
    </row>
    <row r="42" spans="1:19" x14ac:dyDescent="0.25">
      <c r="B42" s="76" t="s">
        <v>273</v>
      </c>
      <c r="C42" s="77" t="s">
        <v>1178</v>
      </c>
      <c r="D42" s="77" t="s">
        <v>1179</v>
      </c>
      <c r="E42" s="77" t="s">
        <v>1180</v>
      </c>
      <c r="F42" s="78" t="s">
        <v>275</v>
      </c>
      <c r="G42" s="79" t="s">
        <v>1048</v>
      </c>
      <c r="H42" s="79" t="s">
        <v>1049</v>
      </c>
      <c r="I42" s="79" t="s">
        <v>296</v>
      </c>
      <c r="J42" s="79" t="s">
        <v>258</v>
      </c>
      <c r="K42" s="79" t="s">
        <v>14</v>
      </c>
      <c r="L42" s="102" t="s">
        <v>664</v>
      </c>
      <c r="M42" s="60" t="s">
        <v>1306</v>
      </c>
      <c r="N42" s="61" t="s">
        <v>523</v>
      </c>
      <c r="O42" s="60"/>
      <c r="P42" s="61" t="s">
        <v>275</v>
      </c>
      <c r="Q42" s="62"/>
      <c r="R42" s="8"/>
      <c r="S42" s="5" t="s">
        <v>257</v>
      </c>
    </row>
    <row r="43" spans="1:19" x14ac:dyDescent="0.25">
      <c r="B43" s="76" t="s">
        <v>273</v>
      </c>
      <c r="C43" s="77" t="s">
        <v>1178</v>
      </c>
      <c r="D43" s="77" t="s">
        <v>1179</v>
      </c>
      <c r="E43" s="77" t="s">
        <v>1180</v>
      </c>
      <c r="F43" s="78" t="s">
        <v>275</v>
      </c>
      <c r="G43" s="79" t="s">
        <v>1048</v>
      </c>
      <c r="H43" s="79" t="s">
        <v>1049</v>
      </c>
      <c r="I43" s="79" t="s">
        <v>297</v>
      </c>
      <c r="J43" s="79" t="s">
        <v>259</v>
      </c>
      <c r="K43" s="79" t="s">
        <v>14</v>
      </c>
      <c r="L43" s="102" t="s">
        <v>665</v>
      </c>
      <c r="M43" s="60" t="s">
        <v>1306</v>
      </c>
      <c r="N43" s="61" t="s">
        <v>524</v>
      </c>
      <c r="O43" s="60"/>
      <c r="P43" s="61" t="s">
        <v>275</v>
      </c>
      <c r="Q43" s="62"/>
      <c r="R43" s="8"/>
      <c r="S43" s="5" t="s">
        <v>257</v>
      </c>
    </row>
    <row r="44" spans="1:19" x14ac:dyDescent="0.25">
      <c r="B44" s="81" t="s">
        <v>273</v>
      </c>
      <c r="C44" s="82" t="s">
        <v>1178</v>
      </c>
      <c r="D44" s="82" t="s">
        <v>1179</v>
      </c>
      <c r="E44" s="82" t="s">
        <v>1180</v>
      </c>
      <c r="F44" s="83" t="s">
        <v>275</v>
      </c>
      <c r="G44" s="84" t="s">
        <v>1048</v>
      </c>
      <c r="H44" s="84" t="s">
        <v>1049</v>
      </c>
      <c r="I44" s="84" t="s">
        <v>375</v>
      </c>
      <c r="J44" s="84" t="s">
        <v>1074</v>
      </c>
      <c r="K44" s="84" t="s">
        <v>14</v>
      </c>
      <c r="L44" s="87" t="s">
        <v>529</v>
      </c>
      <c r="M44" s="86" t="s">
        <v>663</v>
      </c>
      <c r="N44" s="103"/>
      <c r="O44" s="103"/>
      <c r="P44" s="104" t="s">
        <v>275</v>
      </c>
      <c r="Q44" s="62"/>
      <c r="R44" s="8"/>
      <c r="S44" s="5" t="s">
        <v>1075</v>
      </c>
    </row>
    <row r="45" spans="1:19" x14ac:dyDescent="0.25">
      <c r="B45" s="55" t="s">
        <v>273</v>
      </c>
      <c r="C45" s="56" t="s">
        <v>1178</v>
      </c>
      <c r="D45" s="56" t="s">
        <v>1179</v>
      </c>
      <c r="E45" s="56">
        <v>0</v>
      </c>
      <c r="F45" s="57" t="s">
        <v>275</v>
      </c>
      <c r="G45" s="58" t="s">
        <v>1048</v>
      </c>
      <c r="H45" s="58" t="s">
        <v>276</v>
      </c>
      <c r="I45" s="58" t="s">
        <v>314</v>
      </c>
      <c r="J45" s="105" t="s">
        <v>30</v>
      </c>
      <c r="K45" s="106"/>
      <c r="L45" s="107" t="s">
        <v>658</v>
      </c>
      <c r="M45" s="58" t="s">
        <v>521</v>
      </c>
      <c r="N45" s="58" t="s">
        <v>522</v>
      </c>
      <c r="O45" s="58" t="s">
        <v>629</v>
      </c>
      <c r="P45" s="58" t="s">
        <v>275</v>
      </c>
      <c r="Q45" s="108"/>
      <c r="R45" s="44"/>
    </row>
    <row r="46" spans="1:19" x14ac:dyDescent="0.25">
      <c r="B46" s="55" t="s">
        <v>273</v>
      </c>
      <c r="C46" s="56" t="s">
        <v>1178</v>
      </c>
      <c r="D46" s="56" t="s">
        <v>1179</v>
      </c>
      <c r="E46" s="56">
        <v>1</v>
      </c>
      <c r="F46" s="57" t="s">
        <v>275</v>
      </c>
      <c r="G46" s="58" t="s">
        <v>1048</v>
      </c>
      <c r="H46" s="58" t="s">
        <v>1049</v>
      </c>
      <c r="I46" s="58" t="s">
        <v>314</v>
      </c>
      <c r="J46" s="58" t="s">
        <v>31</v>
      </c>
      <c r="K46" s="58" t="s">
        <v>14</v>
      </c>
      <c r="L46" s="107" t="s">
        <v>685</v>
      </c>
      <c r="M46" s="58" t="s">
        <v>521</v>
      </c>
      <c r="N46" s="58" t="s">
        <v>522</v>
      </c>
      <c r="O46" s="58" t="s">
        <v>629</v>
      </c>
      <c r="P46" s="58" t="s">
        <v>275</v>
      </c>
      <c r="Q46" s="62"/>
      <c r="R46" s="8"/>
      <c r="S46" s="5" t="s">
        <v>257</v>
      </c>
    </row>
    <row r="47" spans="1:19" x14ac:dyDescent="0.25">
      <c r="B47" s="55" t="s">
        <v>273</v>
      </c>
      <c r="C47" s="56" t="s">
        <v>1178</v>
      </c>
      <c r="D47" s="56" t="s">
        <v>1179</v>
      </c>
      <c r="E47" s="56">
        <v>0</v>
      </c>
      <c r="F47" s="57" t="s">
        <v>275</v>
      </c>
      <c r="G47" s="58" t="s">
        <v>1048</v>
      </c>
      <c r="H47" s="58" t="s">
        <v>276</v>
      </c>
      <c r="I47" s="58" t="s">
        <v>315</v>
      </c>
      <c r="J47" s="105" t="s">
        <v>32</v>
      </c>
      <c r="K47" s="106"/>
      <c r="L47" s="107" t="s">
        <v>654</v>
      </c>
      <c r="M47" s="58" t="s">
        <v>525</v>
      </c>
      <c r="N47" s="58" t="s">
        <v>526</v>
      </c>
      <c r="O47" s="58" t="s">
        <v>629</v>
      </c>
      <c r="P47" s="58" t="s">
        <v>275</v>
      </c>
      <c r="Q47" s="108"/>
      <c r="R47" s="44"/>
    </row>
    <row r="48" spans="1:19" x14ac:dyDescent="0.25">
      <c r="B48" s="55" t="s">
        <v>273</v>
      </c>
      <c r="C48" s="56" t="s">
        <v>1178</v>
      </c>
      <c r="D48" s="56" t="s">
        <v>1179</v>
      </c>
      <c r="E48" s="56">
        <v>1</v>
      </c>
      <c r="F48" s="57" t="s">
        <v>275</v>
      </c>
      <c r="G48" s="58" t="s">
        <v>1048</v>
      </c>
      <c r="H48" s="58" t="s">
        <v>1049</v>
      </c>
      <c r="I48" s="58" t="s">
        <v>315</v>
      </c>
      <c r="J48" s="58" t="s">
        <v>33</v>
      </c>
      <c r="K48" s="58" t="s">
        <v>14</v>
      </c>
      <c r="L48" s="107" t="s">
        <v>655</v>
      </c>
      <c r="M48" s="58" t="s">
        <v>525</v>
      </c>
      <c r="N48" s="58" t="s">
        <v>526</v>
      </c>
      <c r="O48" s="58" t="s">
        <v>629</v>
      </c>
      <c r="P48" s="58" t="s">
        <v>275</v>
      </c>
      <c r="Q48" s="62"/>
      <c r="R48" s="8"/>
      <c r="S48" s="5" t="s">
        <v>257</v>
      </c>
    </row>
    <row r="49" spans="2:19" x14ac:dyDescent="0.25">
      <c r="B49" s="55" t="s">
        <v>273</v>
      </c>
      <c r="C49" s="56" t="s">
        <v>1178</v>
      </c>
      <c r="D49" s="56" t="s">
        <v>1179</v>
      </c>
      <c r="E49" s="56">
        <v>0</v>
      </c>
      <c r="F49" s="57" t="s">
        <v>275</v>
      </c>
      <c r="G49" s="58" t="s">
        <v>1048</v>
      </c>
      <c r="H49" s="58" t="s">
        <v>276</v>
      </c>
      <c r="I49" s="58" t="s">
        <v>316</v>
      </c>
      <c r="J49" s="105" t="s">
        <v>34</v>
      </c>
      <c r="K49" s="106"/>
      <c r="L49" s="107" t="s">
        <v>656</v>
      </c>
      <c r="M49" s="58" t="s">
        <v>527</v>
      </c>
      <c r="N49" s="58" t="s">
        <v>528</v>
      </c>
      <c r="O49" s="58" t="s">
        <v>629</v>
      </c>
      <c r="P49" s="58" t="s">
        <v>275</v>
      </c>
      <c r="Q49" s="108"/>
      <c r="R49" s="44"/>
    </row>
    <row r="50" spans="2:19" x14ac:dyDescent="0.25">
      <c r="B50" s="55" t="s">
        <v>273</v>
      </c>
      <c r="C50" s="56" t="s">
        <v>1178</v>
      </c>
      <c r="D50" s="56" t="s">
        <v>1179</v>
      </c>
      <c r="E50" s="56">
        <v>1</v>
      </c>
      <c r="F50" s="57" t="s">
        <v>275</v>
      </c>
      <c r="G50" s="58" t="s">
        <v>1048</v>
      </c>
      <c r="H50" s="58" t="s">
        <v>1049</v>
      </c>
      <c r="I50" s="58" t="s">
        <v>316</v>
      </c>
      <c r="J50" s="58" t="s">
        <v>35</v>
      </c>
      <c r="K50" s="58" t="s">
        <v>14</v>
      </c>
      <c r="L50" s="107" t="s">
        <v>657</v>
      </c>
      <c r="M50" s="58" t="s">
        <v>527</v>
      </c>
      <c r="N50" s="58" t="s">
        <v>528</v>
      </c>
      <c r="O50" s="58" t="s">
        <v>629</v>
      </c>
      <c r="P50" s="58" t="s">
        <v>275</v>
      </c>
      <c r="Q50" s="62"/>
      <c r="R50" s="8"/>
      <c r="S50" s="5" t="s">
        <v>257</v>
      </c>
    </row>
    <row r="51" spans="2:19" x14ac:dyDescent="0.25">
      <c r="B51" s="55" t="s">
        <v>273</v>
      </c>
      <c r="C51" s="56" t="s">
        <v>1178</v>
      </c>
      <c r="D51" s="56" t="s">
        <v>1179</v>
      </c>
      <c r="E51" s="56">
        <v>1</v>
      </c>
      <c r="F51" s="57" t="s">
        <v>275</v>
      </c>
      <c r="G51" s="58" t="s">
        <v>1048</v>
      </c>
      <c r="H51" s="58" t="s">
        <v>1049</v>
      </c>
      <c r="I51" s="58" t="s">
        <v>317</v>
      </c>
      <c r="J51" s="58" t="s">
        <v>36</v>
      </c>
      <c r="K51" s="58" t="s">
        <v>14</v>
      </c>
      <c r="L51" s="107" t="s">
        <v>650</v>
      </c>
      <c r="M51" s="58" t="s">
        <v>1306</v>
      </c>
      <c r="N51" s="58" t="s">
        <v>530</v>
      </c>
      <c r="O51" s="58" t="s">
        <v>629</v>
      </c>
      <c r="P51" s="58">
        <v>1</v>
      </c>
      <c r="Q51" s="62"/>
      <c r="R51" s="8"/>
      <c r="S51" s="5" t="s">
        <v>257</v>
      </c>
    </row>
    <row r="52" spans="2:19" x14ac:dyDescent="0.25">
      <c r="B52" s="55" t="s">
        <v>273</v>
      </c>
      <c r="C52" s="56" t="s">
        <v>1178</v>
      </c>
      <c r="D52" s="56" t="s">
        <v>1179</v>
      </c>
      <c r="E52" s="56">
        <v>1</v>
      </c>
      <c r="F52" s="57" t="s">
        <v>275</v>
      </c>
      <c r="G52" s="58" t="s">
        <v>1048</v>
      </c>
      <c r="H52" s="58" t="s">
        <v>1049</v>
      </c>
      <c r="I52" s="58" t="s">
        <v>318</v>
      </c>
      <c r="J52" s="58" t="s">
        <v>37</v>
      </c>
      <c r="K52" s="58" t="s">
        <v>14</v>
      </c>
      <c r="L52" s="107" t="s">
        <v>651</v>
      </c>
      <c r="M52" s="58" t="s">
        <v>1306</v>
      </c>
      <c r="N52" s="58" t="s">
        <v>530</v>
      </c>
      <c r="O52" s="58" t="s">
        <v>629</v>
      </c>
      <c r="P52" s="58">
        <v>1</v>
      </c>
      <c r="Q52" s="62"/>
      <c r="R52" s="8"/>
      <c r="S52" s="5" t="s">
        <v>257</v>
      </c>
    </row>
    <row r="53" spans="2:19" x14ac:dyDescent="0.25">
      <c r="B53" s="55" t="s">
        <v>273</v>
      </c>
      <c r="C53" s="56" t="s">
        <v>1178</v>
      </c>
      <c r="D53" s="56" t="s">
        <v>1179</v>
      </c>
      <c r="E53" s="56">
        <v>1</v>
      </c>
      <c r="F53" s="57" t="s">
        <v>275</v>
      </c>
      <c r="G53" s="58" t="s">
        <v>1048</v>
      </c>
      <c r="H53" s="58" t="s">
        <v>1049</v>
      </c>
      <c r="I53" s="58" t="s">
        <v>319</v>
      </c>
      <c r="J53" s="58" t="s">
        <v>38</v>
      </c>
      <c r="K53" s="58" t="s">
        <v>14</v>
      </c>
      <c r="L53" s="107" t="s">
        <v>652</v>
      </c>
      <c r="M53" s="58" t="s">
        <v>1306</v>
      </c>
      <c r="N53" s="58" t="s">
        <v>530</v>
      </c>
      <c r="O53" s="58" t="s">
        <v>629</v>
      </c>
      <c r="P53" s="58">
        <v>1</v>
      </c>
      <c r="Q53" s="62"/>
      <c r="R53" s="8"/>
      <c r="S53" s="5" t="s">
        <v>257</v>
      </c>
    </row>
    <row r="54" spans="2:19" x14ac:dyDescent="0.25">
      <c r="B54" s="55" t="s">
        <v>273</v>
      </c>
      <c r="C54" s="56" t="s">
        <v>1178</v>
      </c>
      <c r="D54" s="56" t="s">
        <v>1179</v>
      </c>
      <c r="E54" s="56">
        <v>1</v>
      </c>
      <c r="F54" s="57" t="s">
        <v>275</v>
      </c>
      <c r="G54" s="58" t="s">
        <v>1048</v>
      </c>
      <c r="H54" s="58" t="s">
        <v>1049</v>
      </c>
      <c r="I54" s="58" t="s">
        <v>320</v>
      </c>
      <c r="J54" s="58" t="s">
        <v>39</v>
      </c>
      <c r="K54" s="58" t="s">
        <v>14</v>
      </c>
      <c r="L54" s="107" t="s">
        <v>653</v>
      </c>
      <c r="M54" s="58" t="s">
        <v>1306</v>
      </c>
      <c r="N54" s="58" t="s">
        <v>530</v>
      </c>
      <c r="O54" s="58" t="s">
        <v>629</v>
      </c>
      <c r="P54" s="58">
        <v>1</v>
      </c>
      <c r="Q54" s="62"/>
      <c r="R54" s="8"/>
      <c r="S54" s="5" t="s">
        <v>257</v>
      </c>
    </row>
    <row r="55" spans="2:19" x14ac:dyDescent="0.25">
      <c r="B55" s="55" t="s">
        <v>273</v>
      </c>
      <c r="C55" s="56" t="s">
        <v>1178</v>
      </c>
      <c r="D55" s="56" t="s">
        <v>1179</v>
      </c>
      <c r="E55" s="56">
        <v>0</v>
      </c>
      <c r="F55" s="57" t="s">
        <v>275</v>
      </c>
      <c r="G55" s="58" t="s">
        <v>1048</v>
      </c>
      <c r="H55" s="58" t="s">
        <v>276</v>
      </c>
      <c r="I55" s="58" t="s">
        <v>321</v>
      </c>
      <c r="J55" s="58" t="s">
        <v>40</v>
      </c>
      <c r="K55" s="58" t="s">
        <v>257</v>
      </c>
      <c r="L55" s="107" t="s">
        <v>1355</v>
      </c>
      <c r="M55" s="91" t="s">
        <v>662</v>
      </c>
      <c r="N55" s="91" t="s">
        <v>661</v>
      </c>
      <c r="O55" s="58" t="s">
        <v>629</v>
      </c>
      <c r="P55" s="58" t="s">
        <v>660</v>
      </c>
      <c r="Q55" s="109" t="s">
        <v>1359</v>
      </c>
      <c r="R55" s="8"/>
      <c r="S55" s="5" t="s">
        <v>257</v>
      </c>
    </row>
    <row r="56" spans="2:19" x14ac:dyDescent="0.25">
      <c r="B56" s="55" t="s">
        <v>273</v>
      </c>
      <c r="C56" s="56" t="s">
        <v>1178</v>
      </c>
      <c r="D56" s="56" t="s">
        <v>1179</v>
      </c>
      <c r="E56" s="56">
        <v>0</v>
      </c>
      <c r="F56" s="57" t="s">
        <v>275</v>
      </c>
      <c r="G56" s="58" t="s">
        <v>1048</v>
      </c>
      <c r="H56" s="58" t="s">
        <v>276</v>
      </c>
      <c r="I56" s="58" t="s">
        <v>322</v>
      </c>
      <c r="J56" s="58" t="s">
        <v>41</v>
      </c>
      <c r="K56" s="58" t="s">
        <v>257</v>
      </c>
      <c r="L56" s="107" t="s">
        <v>1356</v>
      </c>
      <c r="M56" s="91" t="s">
        <v>662</v>
      </c>
      <c r="N56" s="91" t="s">
        <v>661</v>
      </c>
      <c r="O56" s="58" t="s">
        <v>629</v>
      </c>
      <c r="P56" s="58" t="s">
        <v>660</v>
      </c>
      <c r="Q56" s="109" t="s">
        <v>1359</v>
      </c>
      <c r="R56" s="8"/>
      <c r="S56" s="5" t="s">
        <v>257</v>
      </c>
    </row>
    <row r="57" spans="2:19" x14ac:dyDescent="0.25">
      <c r="B57" s="55" t="s">
        <v>273</v>
      </c>
      <c r="C57" s="56" t="s">
        <v>1178</v>
      </c>
      <c r="D57" s="56" t="s">
        <v>1179</v>
      </c>
      <c r="E57" s="56">
        <v>0</v>
      </c>
      <c r="F57" s="57" t="s">
        <v>275</v>
      </c>
      <c r="G57" s="58" t="s">
        <v>1048</v>
      </c>
      <c r="H57" s="58" t="s">
        <v>276</v>
      </c>
      <c r="I57" s="58" t="s">
        <v>323</v>
      </c>
      <c r="J57" s="58" t="s">
        <v>42</v>
      </c>
      <c r="K57" s="58" t="s">
        <v>257</v>
      </c>
      <c r="L57" s="107" t="s">
        <v>1357</v>
      </c>
      <c r="M57" s="91" t="s">
        <v>662</v>
      </c>
      <c r="N57" s="91" t="s">
        <v>661</v>
      </c>
      <c r="O57" s="58" t="s">
        <v>629</v>
      </c>
      <c r="P57" s="58" t="s">
        <v>275</v>
      </c>
      <c r="Q57" s="109" t="s">
        <v>720</v>
      </c>
      <c r="R57" s="8"/>
      <c r="S57" s="5" t="s">
        <v>257</v>
      </c>
    </row>
    <row r="58" spans="2:19" x14ac:dyDescent="0.25">
      <c r="B58" s="55" t="s">
        <v>273</v>
      </c>
      <c r="C58" s="56" t="s">
        <v>1178</v>
      </c>
      <c r="D58" s="56" t="s">
        <v>1179</v>
      </c>
      <c r="E58" s="56">
        <v>0</v>
      </c>
      <c r="F58" s="57" t="s">
        <v>275</v>
      </c>
      <c r="G58" s="58" t="s">
        <v>1048</v>
      </c>
      <c r="H58" s="58" t="s">
        <v>276</v>
      </c>
      <c r="I58" s="58" t="s">
        <v>324</v>
      </c>
      <c r="J58" s="58" t="s">
        <v>43</v>
      </c>
      <c r="K58" s="58" t="s">
        <v>257</v>
      </c>
      <c r="L58" s="107" t="s">
        <v>1358</v>
      </c>
      <c r="M58" s="91" t="s">
        <v>662</v>
      </c>
      <c r="N58" s="91" t="s">
        <v>661</v>
      </c>
      <c r="O58" s="58" t="s">
        <v>629</v>
      </c>
      <c r="P58" s="58" t="s">
        <v>275</v>
      </c>
      <c r="Q58" s="109" t="s">
        <v>720</v>
      </c>
      <c r="R58" s="8"/>
      <c r="S58" s="5" t="s">
        <v>257</v>
      </c>
    </row>
    <row r="59" spans="2:19" x14ac:dyDescent="0.25">
      <c r="B59" s="81" t="s">
        <v>273</v>
      </c>
      <c r="C59" s="82" t="s">
        <v>1178</v>
      </c>
      <c r="D59" s="82" t="s">
        <v>1179</v>
      </c>
      <c r="E59" s="82" t="s">
        <v>1180</v>
      </c>
      <c r="F59" s="83" t="s">
        <v>275</v>
      </c>
      <c r="G59" s="84" t="s">
        <v>1048</v>
      </c>
      <c r="H59" s="84" t="s">
        <v>1049</v>
      </c>
      <c r="I59" s="84" t="s">
        <v>412</v>
      </c>
      <c r="J59" s="84" t="s">
        <v>99</v>
      </c>
      <c r="K59" s="84" t="s">
        <v>14</v>
      </c>
      <c r="L59" s="87" t="s">
        <v>535</v>
      </c>
      <c r="M59" s="88"/>
      <c r="N59" s="88"/>
      <c r="O59" s="88"/>
      <c r="P59" s="110" t="s">
        <v>275</v>
      </c>
      <c r="Q59" s="62"/>
      <c r="R59" s="8"/>
      <c r="S59" s="5" t="s">
        <v>257</v>
      </c>
    </row>
    <row r="60" spans="2:19" x14ac:dyDescent="0.25">
      <c r="B60" s="81" t="s">
        <v>273</v>
      </c>
      <c r="C60" s="82" t="s">
        <v>1178</v>
      </c>
      <c r="D60" s="82" t="s">
        <v>1179</v>
      </c>
      <c r="E60" s="82" t="s">
        <v>1180</v>
      </c>
      <c r="F60" s="83" t="s">
        <v>275</v>
      </c>
      <c r="G60" s="84" t="s">
        <v>1048</v>
      </c>
      <c r="H60" s="84" t="s">
        <v>1049</v>
      </c>
      <c r="I60" s="84" t="s">
        <v>413</v>
      </c>
      <c r="J60" s="84" t="s">
        <v>98</v>
      </c>
      <c r="K60" s="84" t="s">
        <v>14</v>
      </c>
      <c r="L60" s="87" t="s">
        <v>536</v>
      </c>
      <c r="M60" s="88"/>
      <c r="N60" s="88"/>
      <c r="O60" s="88"/>
      <c r="P60" s="110" t="s">
        <v>275</v>
      </c>
      <c r="Q60" s="62"/>
      <c r="R60" s="8"/>
      <c r="S60" s="5" t="s">
        <v>257</v>
      </c>
    </row>
    <row r="61" spans="2:19" x14ac:dyDescent="0.25">
      <c r="B61" s="81" t="s">
        <v>273</v>
      </c>
      <c r="C61" s="82" t="s">
        <v>1178</v>
      </c>
      <c r="D61" s="82" t="s">
        <v>1179</v>
      </c>
      <c r="E61" s="82" t="s">
        <v>1180</v>
      </c>
      <c r="F61" s="83" t="s">
        <v>275</v>
      </c>
      <c r="G61" s="84" t="s">
        <v>1048</v>
      </c>
      <c r="H61" s="84" t="s">
        <v>1049</v>
      </c>
      <c r="I61" s="84" t="s">
        <v>414</v>
      </c>
      <c r="J61" s="84" t="s">
        <v>97</v>
      </c>
      <c r="K61" s="84" t="s">
        <v>14</v>
      </c>
      <c r="L61" s="87" t="s">
        <v>537</v>
      </c>
      <c r="M61" s="88"/>
      <c r="N61" s="88"/>
      <c r="O61" s="88"/>
      <c r="P61" s="110" t="s">
        <v>275</v>
      </c>
      <c r="Q61" s="62"/>
      <c r="R61" s="8"/>
      <c r="S61" s="5" t="s">
        <v>257</v>
      </c>
    </row>
    <row r="62" spans="2:19" x14ac:dyDescent="0.25">
      <c r="B62" s="81" t="s">
        <v>273</v>
      </c>
      <c r="C62" s="82" t="s">
        <v>1178</v>
      </c>
      <c r="D62" s="82" t="s">
        <v>1179</v>
      </c>
      <c r="E62" s="82" t="s">
        <v>1180</v>
      </c>
      <c r="F62" s="83" t="s">
        <v>275</v>
      </c>
      <c r="G62" s="84" t="s">
        <v>1048</v>
      </c>
      <c r="H62" s="84" t="s">
        <v>1049</v>
      </c>
      <c r="I62" s="84" t="s">
        <v>415</v>
      </c>
      <c r="J62" s="84" t="s">
        <v>96</v>
      </c>
      <c r="K62" s="84" t="s">
        <v>14</v>
      </c>
      <c r="L62" s="87" t="s">
        <v>538</v>
      </c>
      <c r="M62" s="88"/>
      <c r="N62" s="88"/>
      <c r="O62" s="88"/>
      <c r="P62" s="110" t="s">
        <v>275</v>
      </c>
      <c r="Q62" s="62"/>
      <c r="R62" s="8"/>
      <c r="S62" s="5" t="s">
        <v>257</v>
      </c>
    </row>
    <row r="63" spans="2:19" x14ac:dyDescent="0.25">
      <c r="B63" s="81" t="s">
        <v>273</v>
      </c>
      <c r="C63" s="82" t="s">
        <v>1178</v>
      </c>
      <c r="D63" s="82" t="s">
        <v>1179</v>
      </c>
      <c r="E63" s="82" t="s">
        <v>1180</v>
      </c>
      <c r="F63" s="83" t="s">
        <v>275</v>
      </c>
      <c r="G63" s="84" t="s">
        <v>1048</v>
      </c>
      <c r="H63" s="84" t="s">
        <v>1049</v>
      </c>
      <c r="I63" s="84" t="s">
        <v>416</v>
      </c>
      <c r="J63" s="84" t="s">
        <v>100</v>
      </c>
      <c r="K63" s="84" t="s">
        <v>14</v>
      </c>
      <c r="L63" s="87" t="s">
        <v>533</v>
      </c>
      <c r="M63" s="88"/>
      <c r="N63" s="88"/>
      <c r="O63" s="88"/>
      <c r="P63" s="110" t="s">
        <v>275</v>
      </c>
      <c r="Q63" s="62"/>
      <c r="R63" s="8"/>
      <c r="S63" s="5" t="s">
        <v>257</v>
      </c>
    </row>
    <row r="64" spans="2:19" x14ac:dyDescent="0.25">
      <c r="B64" s="81" t="s">
        <v>273</v>
      </c>
      <c r="C64" s="82" t="s">
        <v>1178</v>
      </c>
      <c r="D64" s="82" t="s">
        <v>1179</v>
      </c>
      <c r="E64" s="82" t="s">
        <v>1180</v>
      </c>
      <c r="F64" s="83" t="s">
        <v>275</v>
      </c>
      <c r="G64" s="84" t="s">
        <v>1048</v>
      </c>
      <c r="H64" s="84" t="s">
        <v>1049</v>
      </c>
      <c r="I64" s="84" t="s">
        <v>417</v>
      </c>
      <c r="J64" s="84" t="s">
        <v>101</v>
      </c>
      <c r="K64" s="84" t="s">
        <v>14</v>
      </c>
      <c r="L64" s="87" t="s">
        <v>534</v>
      </c>
      <c r="M64" s="88"/>
      <c r="N64" s="88"/>
      <c r="O64" s="88"/>
      <c r="P64" s="110" t="s">
        <v>275</v>
      </c>
      <c r="Q64" s="62"/>
      <c r="R64" s="8"/>
      <c r="S64" s="5" t="s">
        <v>257</v>
      </c>
    </row>
    <row r="65" spans="2:19" x14ac:dyDescent="0.25">
      <c r="B65" s="81" t="s">
        <v>273</v>
      </c>
      <c r="C65" s="82" t="s">
        <v>1178</v>
      </c>
      <c r="D65" s="82" t="s">
        <v>1179</v>
      </c>
      <c r="E65" s="82" t="s">
        <v>1180</v>
      </c>
      <c r="F65" s="83" t="s">
        <v>275</v>
      </c>
      <c r="G65" s="84" t="s">
        <v>1048</v>
      </c>
      <c r="H65" s="84" t="s">
        <v>1049</v>
      </c>
      <c r="I65" s="84" t="s">
        <v>418</v>
      </c>
      <c r="J65" s="84" t="s">
        <v>102</v>
      </c>
      <c r="K65" s="84" t="s">
        <v>14</v>
      </c>
      <c r="L65" s="87" t="s">
        <v>532</v>
      </c>
      <c r="M65" s="88"/>
      <c r="N65" s="88"/>
      <c r="O65" s="88"/>
      <c r="P65" s="110" t="s">
        <v>275</v>
      </c>
      <c r="Q65" s="62"/>
      <c r="R65" s="8"/>
      <c r="S65" s="5" t="s">
        <v>1076</v>
      </c>
    </row>
    <row r="66" spans="2:19" x14ac:dyDescent="0.25">
      <c r="B66" s="81" t="s">
        <v>273</v>
      </c>
      <c r="C66" s="82" t="s">
        <v>1178</v>
      </c>
      <c r="D66" s="82" t="s">
        <v>1179</v>
      </c>
      <c r="E66" s="82" t="s">
        <v>1180</v>
      </c>
      <c r="F66" s="83" t="s">
        <v>275</v>
      </c>
      <c r="G66" s="84" t="s">
        <v>1048</v>
      </c>
      <c r="H66" s="84" t="s">
        <v>1049</v>
      </c>
      <c r="I66" s="84" t="s">
        <v>419</v>
      </c>
      <c r="J66" s="84" t="s">
        <v>103</v>
      </c>
      <c r="K66" s="84" t="s">
        <v>14</v>
      </c>
      <c r="L66" s="87" t="s">
        <v>531</v>
      </c>
      <c r="M66" s="88"/>
      <c r="N66" s="88"/>
      <c r="O66" s="88"/>
      <c r="P66" s="110" t="s">
        <v>275</v>
      </c>
      <c r="Q66" s="62"/>
      <c r="R66" s="8"/>
      <c r="S66" s="5" t="s">
        <v>1076</v>
      </c>
    </row>
    <row r="67" spans="2:19" ht="24" x14ac:dyDescent="0.25">
      <c r="B67" s="81" t="s">
        <v>273</v>
      </c>
      <c r="C67" s="82" t="s">
        <v>1178</v>
      </c>
      <c r="D67" s="82" t="s">
        <v>1179</v>
      </c>
      <c r="E67" s="82" t="s">
        <v>1180</v>
      </c>
      <c r="F67" s="83" t="s">
        <v>275</v>
      </c>
      <c r="G67" s="84" t="s">
        <v>1048</v>
      </c>
      <c r="H67" s="84" t="s">
        <v>1049</v>
      </c>
      <c r="I67" s="84" t="s">
        <v>420</v>
      </c>
      <c r="J67" s="84" t="s">
        <v>104</v>
      </c>
      <c r="K67" s="84" t="s">
        <v>14</v>
      </c>
      <c r="L67" s="87" t="s">
        <v>539</v>
      </c>
      <c r="M67" s="88"/>
      <c r="N67" s="88"/>
      <c r="O67" s="88"/>
      <c r="P67" s="110" t="s">
        <v>275</v>
      </c>
      <c r="Q67" s="62"/>
      <c r="R67" s="8"/>
      <c r="S67" s="5" t="s">
        <v>1077</v>
      </c>
    </row>
    <row r="68" spans="2:19" ht="24" x14ac:dyDescent="0.25">
      <c r="B68" s="81" t="s">
        <v>273</v>
      </c>
      <c r="C68" s="82" t="s">
        <v>1178</v>
      </c>
      <c r="D68" s="82" t="s">
        <v>1179</v>
      </c>
      <c r="E68" s="82" t="s">
        <v>1180</v>
      </c>
      <c r="F68" s="83" t="s">
        <v>275</v>
      </c>
      <c r="G68" s="84" t="s">
        <v>1048</v>
      </c>
      <c r="H68" s="84" t="s">
        <v>1049</v>
      </c>
      <c r="I68" s="84" t="s">
        <v>421</v>
      </c>
      <c r="J68" s="84" t="s">
        <v>105</v>
      </c>
      <c r="K68" s="84" t="s">
        <v>14</v>
      </c>
      <c r="L68" s="87" t="s">
        <v>540</v>
      </c>
      <c r="M68" s="88"/>
      <c r="N68" s="88"/>
      <c r="O68" s="88"/>
      <c r="P68" s="110" t="s">
        <v>275</v>
      </c>
      <c r="Q68" s="62"/>
      <c r="R68" s="8"/>
      <c r="S68" s="5" t="s">
        <v>1077</v>
      </c>
    </row>
    <row r="69" spans="2:19" x14ac:dyDescent="0.25">
      <c r="B69" s="81" t="s">
        <v>273</v>
      </c>
      <c r="C69" s="82" t="s">
        <v>1178</v>
      </c>
      <c r="D69" s="82" t="s">
        <v>1179</v>
      </c>
      <c r="E69" s="82" t="s">
        <v>1180</v>
      </c>
      <c r="F69" s="83" t="s">
        <v>275</v>
      </c>
      <c r="G69" s="84" t="s">
        <v>1048</v>
      </c>
      <c r="H69" s="84" t="s">
        <v>1049</v>
      </c>
      <c r="I69" s="84" t="s">
        <v>422</v>
      </c>
      <c r="J69" s="84" t="s">
        <v>106</v>
      </c>
      <c r="K69" s="84" t="s">
        <v>14</v>
      </c>
      <c r="L69" s="87" t="s">
        <v>542</v>
      </c>
      <c r="M69" s="88"/>
      <c r="N69" s="88"/>
      <c r="O69" s="88"/>
      <c r="P69" s="110" t="s">
        <v>275</v>
      </c>
      <c r="Q69" s="62"/>
      <c r="R69" s="8"/>
      <c r="S69" s="5" t="s">
        <v>257</v>
      </c>
    </row>
    <row r="70" spans="2:19" x14ac:dyDescent="0.25">
      <c r="B70" s="81" t="s">
        <v>273</v>
      </c>
      <c r="C70" s="82" t="s">
        <v>1178</v>
      </c>
      <c r="D70" s="82" t="s">
        <v>1179</v>
      </c>
      <c r="E70" s="82" t="s">
        <v>1180</v>
      </c>
      <c r="F70" s="83" t="s">
        <v>275</v>
      </c>
      <c r="G70" s="84" t="s">
        <v>1048</v>
      </c>
      <c r="H70" s="84" t="s">
        <v>1049</v>
      </c>
      <c r="I70" s="84" t="s">
        <v>423</v>
      </c>
      <c r="J70" s="84" t="s">
        <v>107</v>
      </c>
      <c r="K70" s="84" t="s">
        <v>14</v>
      </c>
      <c r="L70" s="87" t="s">
        <v>541</v>
      </c>
      <c r="M70" s="88"/>
      <c r="N70" s="88"/>
      <c r="O70" s="88"/>
      <c r="P70" s="110" t="s">
        <v>275</v>
      </c>
      <c r="Q70" s="62"/>
      <c r="R70" s="8"/>
      <c r="S70" s="5" t="s">
        <v>1076</v>
      </c>
    </row>
    <row r="71" spans="2:19" ht="24" x14ac:dyDescent="0.25">
      <c r="B71" s="81" t="s">
        <v>273</v>
      </c>
      <c r="C71" s="82" t="s">
        <v>1178</v>
      </c>
      <c r="D71" s="82" t="s">
        <v>1179</v>
      </c>
      <c r="E71" s="82" t="s">
        <v>1180</v>
      </c>
      <c r="F71" s="83" t="s">
        <v>275</v>
      </c>
      <c r="G71" s="84" t="s">
        <v>1048</v>
      </c>
      <c r="H71" s="84" t="s">
        <v>1049</v>
      </c>
      <c r="I71" s="84" t="s">
        <v>424</v>
      </c>
      <c r="J71" s="84" t="s">
        <v>108</v>
      </c>
      <c r="K71" s="84" t="s">
        <v>14</v>
      </c>
      <c r="L71" s="87" t="s">
        <v>1301</v>
      </c>
      <c r="M71" s="88"/>
      <c r="N71" s="88"/>
      <c r="O71" s="88"/>
      <c r="P71" s="110" t="s">
        <v>275</v>
      </c>
      <c r="Q71" s="62"/>
      <c r="R71" s="8"/>
      <c r="S71" s="5" t="s">
        <v>257</v>
      </c>
    </row>
    <row r="72" spans="2:19" ht="24" x14ac:dyDescent="0.25">
      <c r="B72" s="81" t="s">
        <v>273</v>
      </c>
      <c r="C72" s="82" t="s">
        <v>1178</v>
      </c>
      <c r="D72" s="82" t="s">
        <v>1179</v>
      </c>
      <c r="E72" s="82" t="s">
        <v>1180</v>
      </c>
      <c r="F72" s="83" t="s">
        <v>275</v>
      </c>
      <c r="G72" s="84" t="s">
        <v>1048</v>
      </c>
      <c r="H72" s="84" t="s">
        <v>1049</v>
      </c>
      <c r="I72" s="84" t="s">
        <v>425</v>
      </c>
      <c r="J72" s="84" t="s">
        <v>109</v>
      </c>
      <c r="K72" s="84" t="s">
        <v>14</v>
      </c>
      <c r="L72" s="87" t="s">
        <v>543</v>
      </c>
      <c r="M72" s="88"/>
      <c r="N72" s="88"/>
      <c r="O72" s="88"/>
      <c r="P72" s="110" t="s">
        <v>275</v>
      </c>
      <c r="Q72" s="62"/>
      <c r="R72" s="8"/>
      <c r="S72" s="5" t="s">
        <v>257</v>
      </c>
    </row>
    <row r="73" spans="2:19" ht="24" x14ac:dyDescent="0.25">
      <c r="B73" s="81" t="s">
        <v>273</v>
      </c>
      <c r="C73" s="82" t="s">
        <v>1178</v>
      </c>
      <c r="D73" s="82" t="s">
        <v>1179</v>
      </c>
      <c r="E73" s="82" t="s">
        <v>1180</v>
      </c>
      <c r="F73" s="83" t="s">
        <v>275</v>
      </c>
      <c r="G73" s="84" t="s">
        <v>1048</v>
      </c>
      <c r="H73" s="84" t="s">
        <v>1049</v>
      </c>
      <c r="I73" s="84" t="s">
        <v>426</v>
      </c>
      <c r="J73" s="84" t="s">
        <v>110</v>
      </c>
      <c r="K73" s="84" t="s">
        <v>14</v>
      </c>
      <c r="L73" s="87" t="s">
        <v>544</v>
      </c>
      <c r="M73" s="88"/>
      <c r="N73" s="88"/>
      <c r="O73" s="88"/>
      <c r="P73" s="110" t="s">
        <v>275</v>
      </c>
      <c r="Q73" s="62"/>
      <c r="R73" s="8"/>
      <c r="S73" s="5" t="s">
        <v>257</v>
      </c>
    </row>
    <row r="74" spans="2:19" ht="24" x14ac:dyDescent="0.25">
      <c r="B74" s="81" t="s">
        <v>273</v>
      </c>
      <c r="C74" s="82" t="s">
        <v>1178</v>
      </c>
      <c r="D74" s="82" t="s">
        <v>1179</v>
      </c>
      <c r="E74" s="82" t="s">
        <v>1180</v>
      </c>
      <c r="F74" s="83" t="s">
        <v>275</v>
      </c>
      <c r="G74" s="84" t="s">
        <v>1048</v>
      </c>
      <c r="H74" s="84" t="s">
        <v>1049</v>
      </c>
      <c r="I74" s="84" t="s">
        <v>427</v>
      </c>
      <c r="J74" s="84" t="s">
        <v>111</v>
      </c>
      <c r="K74" s="84" t="s">
        <v>14</v>
      </c>
      <c r="L74" s="87" t="s">
        <v>545</v>
      </c>
      <c r="M74" s="88"/>
      <c r="N74" s="88"/>
      <c r="O74" s="88"/>
      <c r="P74" s="110" t="s">
        <v>275</v>
      </c>
      <c r="Q74" s="62"/>
      <c r="R74" s="8"/>
      <c r="S74" s="5" t="s">
        <v>257</v>
      </c>
    </row>
    <row r="75" spans="2:19" x14ac:dyDescent="0.25">
      <c r="B75" s="81" t="s">
        <v>273</v>
      </c>
      <c r="C75" s="82" t="s">
        <v>1178</v>
      </c>
      <c r="D75" s="82" t="s">
        <v>1179</v>
      </c>
      <c r="E75" s="82" t="s">
        <v>1180</v>
      </c>
      <c r="F75" s="83" t="s">
        <v>275</v>
      </c>
      <c r="G75" s="84" t="s">
        <v>1048</v>
      </c>
      <c r="H75" s="84" t="s">
        <v>1049</v>
      </c>
      <c r="I75" s="84" t="s">
        <v>384</v>
      </c>
      <c r="J75" s="84" t="s">
        <v>58</v>
      </c>
      <c r="K75" s="84" t="s">
        <v>14</v>
      </c>
      <c r="L75" s="87" t="s">
        <v>672</v>
      </c>
      <c r="M75" s="88"/>
      <c r="N75" s="84" t="s">
        <v>671</v>
      </c>
      <c r="O75" s="88"/>
      <c r="P75" s="88" t="s">
        <v>680</v>
      </c>
      <c r="Q75" s="62"/>
      <c r="R75" s="8"/>
      <c r="S75" s="5" t="s">
        <v>1078</v>
      </c>
    </row>
    <row r="76" spans="2:19" x14ac:dyDescent="0.25">
      <c r="B76" s="81" t="s">
        <v>273</v>
      </c>
      <c r="C76" s="82" t="s">
        <v>1178</v>
      </c>
      <c r="D76" s="82" t="s">
        <v>1179</v>
      </c>
      <c r="E76" s="82" t="s">
        <v>1180</v>
      </c>
      <c r="F76" s="83" t="s">
        <v>275</v>
      </c>
      <c r="G76" s="84" t="s">
        <v>1048</v>
      </c>
      <c r="H76" s="84" t="s">
        <v>1049</v>
      </c>
      <c r="I76" s="84" t="s">
        <v>385</v>
      </c>
      <c r="J76" s="84" t="s">
        <v>59</v>
      </c>
      <c r="K76" s="84" t="s">
        <v>14</v>
      </c>
      <c r="L76" s="87" t="s">
        <v>673</v>
      </c>
      <c r="M76" s="88"/>
      <c r="N76" s="84" t="s">
        <v>671</v>
      </c>
      <c r="O76" s="88"/>
      <c r="P76" s="88" t="s">
        <v>680</v>
      </c>
      <c r="Q76" s="62"/>
      <c r="R76" s="8"/>
      <c r="S76" s="5" t="s">
        <v>1078</v>
      </c>
    </row>
    <row r="77" spans="2:19" x14ac:dyDescent="0.25">
      <c r="B77" s="81" t="s">
        <v>273</v>
      </c>
      <c r="C77" s="82" t="s">
        <v>1178</v>
      </c>
      <c r="D77" s="82" t="s">
        <v>1179</v>
      </c>
      <c r="E77" s="82" t="s">
        <v>1180</v>
      </c>
      <c r="F77" s="83" t="s">
        <v>275</v>
      </c>
      <c r="G77" s="84" t="s">
        <v>1048</v>
      </c>
      <c r="H77" s="84" t="s">
        <v>1049</v>
      </c>
      <c r="I77" s="84" t="s">
        <v>386</v>
      </c>
      <c r="J77" s="84" t="s">
        <v>60</v>
      </c>
      <c r="K77" s="84" t="s">
        <v>14</v>
      </c>
      <c r="L77" s="87" t="s">
        <v>674</v>
      </c>
      <c r="M77" s="88"/>
      <c r="N77" s="84" t="s">
        <v>671</v>
      </c>
      <c r="O77" s="88"/>
      <c r="P77" s="88" t="s">
        <v>680</v>
      </c>
      <c r="Q77" s="62"/>
      <c r="R77" s="8"/>
      <c r="S77" s="5" t="s">
        <v>1079</v>
      </c>
    </row>
    <row r="78" spans="2:19" x14ac:dyDescent="0.25">
      <c r="B78" s="81" t="s">
        <v>273</v>
      </c>
      <c r="C78" s="82" t="s">
        <v>1178</v>
      </c>
      <c r="D78" s="82" t="s">
        <v>1179</v>
      </c>
      <c r="E78" s="82" t="s">
        <v>1180</v>
      </c>
      <c r="F78" s="83" t="s">
        <v>275</v>
      </c>
      <c r="G78" s="84" t="s">
        <v>1048</v>
      </c>
      <c r="H78" s="84" t="s">
        <v>1049</v>
      </c>
      <c r="I78" s="84" t="s">
        <v>387</v>
      </c>
      <c r="J78" s="84" t="s">
        <v>61</v>
      </c>
      <c r="K78" s="84" t="s">
        <v>14</v>
      </c>
      <c r="L78" s="87" t="s">
        <v>675</v>
      </c>
      <c r="M78" s="88"/>
      <c r="N78" s="84" t="s">
        <v>671</v>
      </c>
      <c r="O78" s="88"/>
      <c r="P78" s="88" t="s">
        <v>680</v>
      </c>
      <c r="Q78" s="62"/>
      <c r="R78" s="8"/>
      <c r="S78" s="5" t="s">
        <v>1079</v>
      </c>
    </row>
    <row r="79" spans="2:19" x14ac:dyDescent="0.25">
      <c r="B79" s="81" t="s">
        <v>273</v>
      </c>
      <c r="C79" s="82" t="s">
        <v>1178</v>
      </c>
      <c r="D79" s="82" t="s">
        <v>1179</v>
      </c>
      <c r="E79" s="82" t="s">
        <v>1180</v>
      </c>
      <c r="F79" s="83" t="s">
        <v>275</v>
      </c>
      <c r="G79" s="84" t="s">
        <v>1048</v>
      </c>
      <c r="H79" s="84" t="s">
        <v>1049</v>
      </c>
      <c r="I79" s="84" t="s">
        <v>388</v>
      </c>
      <c r="J79" s="84" t="s">
        <v>62</v>
      </c>
      <c r="K79" s="84" t="s">
        <v>14</v>
      </c>
      <c r="L79" s="87" t="s">
        <v>676</v>
      </c>
      <c r="M79" s="88"/>
      <c r="N79" s="84" t="s">
        <v>671</v>
      </c>
      <c r="O79" s="88"/>
      <c r="P79" s="88" t="s">
        <v>680</v>
      </c>
      <c r="Q79" s="62"/>
      <c r="R79" s="8"/>
      <c r="S79" s="5" t="s">
        <v>1080</v>
      </c>
    </row>
    <row r="80" spans="2:19" x14ac:dyDescent="0.25">
      <c r="B80" s="81" t="s">
        <v>273</v>
      </c>
      <c r="C80" s="82" t="s">
        <v>1178</v>
      </c>
      <c r="D80" s="82" t="s">
        <v>1179</v>
      </c>
      <c r="E80" s="82" t="s">
        <v>1180</v>
      </c>
      <c r="F80" s="83" t="s">
        <v>275</v>
      </c>
      <c r="G80" s="84" t="s">
        <v>1048</v>
      </c>
      <c r="H80" s="84" t="s">
        <v>1049</v>
      </c>
      <c r="I80" s="84" t="s">
        <v>389</v>
      </c>
      <c r="J80" s="84" t="s">
        <v>63</v>
      </c>
      <c r="K80" s="84" t="s">
        <v>14</v>
      </c>
      <c r="L80" s="87" t="s">
        <v>677</v>
      </c>
      <c r="M80" s="88"/>
      <c r="N80" s="84" t="s">
        <v>671</v>
      </c>
      <c r="O80" s="88"/>
      <c r="P80" s="88" t="s">
        <v>680</v>
      </c>
      <c r="Q80" s="62"/>
      <c r="R80" s="8"/>
      <c r="S80" s="5" t="s">
        <v>1081</v>
      </c>
    </row>
    <row r="81" spans="1:19" x14ac:dyDescent="0.25">
      <c r="B81" s="81" t="s">
        <v>273</v>
      </c>
      <c r="C81" s="82" t="s">
        <v>1178</v>
      </c>
      <c r="D81" s="82" t="s">
        <v>1179</v>
      </c>
      <c r="E81" s="82" t="s">
        <v>1180</v>
      </c>
      <c r="F81" s="83" t="s">
        <v>275</v>
      </c>
      <c r="G81" s="84" t="s">
        <v>1048</v>
      </c>
      <c r="H81" s="84" t="s">
        <v>1049</v>
      </c>
      <c r="I81" s="84" t="s">
        <v>390</v>
      </c>
      <c r="J81" s="84" t="s">
        <v>64</v>
      </c>
      <c r="K81" s="84" t="s">
        <v>14</v>
      </c>
      <c r="L81" s="87" t="s">
        <v>678</v>
      </c>
      <c r="M81" s="88"/>
      <c r="N81" s="84" t="s">
        <v>671</v>
      </c>
      <c r="O81" s="88"/>
      <c r="P81" s="88" t="s">
        <v>680</v>
      </c>
      <c r="Q81" s="62"/>
      <c r="R81" s="8"/>
      <c r="S81" s="5" t="s">
        <v>1081</v>
      </c>
    </row>
    <row r="82" spans="1:19" x14ac:dyDescent="0.25">
      <c r="B82" s="81" t="s">
        <v>273</v>
      </c>
      <c r="C82" s="82" t="s">
        <v>1178</v>
      </c>
      <c r="D82" s="82" t="s">
        <v>1179</v>
      </c>
      <c r="E82" s="82" t="s">
        <v>1180</v>
      </c>
      <c r="F82" s="83" t="s">
        <v>275</v>
      </c>
      <c r="G82" s="84" t="s">
        <v>1048</v>
      </c>
      <c r="H82" s="84" t="s">
        <v>1049</v>
      </c>
      <c r="I82" s="84" t="s">
        <v>391</v>
      </c>
      <c r="J82" s="84" t="s">
        <v>65</v>
      </c>
      <c r="K82" s="84" t="s">
        <v>14</v>
      </c>
      <c r="L82" s="87" t="s">
        <v>679</v>
      </c>
      <c r="M82" s="88"/>
      <c r="N82" s="84" t="s">
        <v>671</v>
      </c>
      <c r="O82" s="88"/>
      <c r="P82" s="88" t="s">
        <v>680</v>
      </c>
      <c r="Q82" s="62"/>
      <c r="R82" s="8"/>
      <c r="S82" s="5" t="s">
        <v>1081</v>
      </c>
    </row>
    <row r="83" spans="1:19" x14ac:dyDescent="0.25">
      <c r="A83" s="32">
        <v>0</v>
      </c>
      <c r="B83" s="81" t="s">
        <v>273</v>
      </c>
      <c r="C83" s="82" t="s">
        <v>1178</v>
      </c>
      <c r="D83" s="82" t="s">
        <v>1179</v>
      </c>
      <c r="E83" s="97" t="s">
        <v>1180</v>
      </c>
      <c r="F83" s="83" t="s">
        <v>275</v>
      </c>
      <c r="G83" s="84" t="s">
        <v>1048</v>
      </c>
      <c r="H83" s="84" t="s">
        <v>1049</v>
      </c>
      <c r="I83" s="84" t="s">
        <v>496</v>
      </c>
      <c r="J83" s="84" t="s">
        <v>197</v>
      </c>
      <c r="K83" s="84" t="s">
        <v>14</v>
      </c>
      <c r="L83" s="87" t="s">
        <v>619</v>
      </c>
      <c r="M83" s="103"/>
      <c r="N83" s="103"/>
      <c r="O83" s="103"/>
      <c r="P83" s="103" t="s">
        <v>275</v>
      </c>
      <c r="Q83" s="62"/>
      <c r="R83" s="8"/>
      <c r="S83" s="5" t="s">
        <v>1082</v>
      </c>
    </row>
    <row r="84" spans="1:19" x14ac:dyDescent="0.25">
      <c r="A84" s="32">
        <v>1</v>
      </c>
      <c r="B84" s="95" t="s">
        <v>273</v>
      </c>
      <c r="C84" s="96" t="s">
        <v>1178</v>
      </c>
      <c r="D84" s="96" t="s">
        <v>275</v>
      </c>
      <c r="E84" s="97" t="s">
        <v>279</v>
      </c>
      <c r="F84" s="98" t="s">
        <v>275</v>
      </c>
      <c r="G84" s="99" t="s">
        <v>1048</v>
      </c>
      <c r="H84" s="99" t="s">
        <v>1049</v>
      </c>
      <c r="I84" s="99" t="s">
        <v>496</v>
      </c>
      <c r="J84" s="99" t="s">
        <v>714</v>
      </c>
      <c r="K84" s="99"/>
      <c r="L84" s="111" t="s">
        <v>1320</v>
      </c>
      <c r="M84" s="112"/>
      <c r="N84" s="99" t="s">
        <v>671</v>
      </c>
      <c r="O84" s="112"/>
      <c r="P84" s="112"/>
      <c r="Q84" s="101"/>
      <c r="R84" s="8"/>
      <c r="S84" s="5"/>
    </row>
    <row r="85" spans="1:19" x14ac:dyDescent="0.25">
      <c r="B85" s="81" t="s">
        <v>273</v>
      </c>
      <c r="C85" s="82" t="s">
        <v>1178</v>
      </c>
      <c r="D85" s="82" t="s">
        <v>1179</v>
      </c>
      <c r="E85" s="82" t="s">
        <v>1180</v>
      </c>
      <c r="F85" s="83" t="s">
        <v>275</v>
      </c>
      <c r="G85" s="84" t="s">
        <v>1048</v>
      </c>
      <c r="H85" s="84" t="s">
        <v>1049</v>
      </c>
      <c r="I85" s="84" t="s">
        <v>497</v>
      </c>
      <c r="J85" s="84" t="s">
        <v>198</v>
      </c>
      <c r="K85" s="84" t="s">
        <v>14</v>
      </c>
      <c r="L85" s="87" t="s">
        <v>620</v>
      </c>
      <c r="M85" s="103"/>
      <c r="N85" s="103"/>
      <c r="O85" s="103"/>
      <c r="P85" s="103" t="s">
        <v>275</v>
      </c>
      <c r="Q85" s="62"/>
      <c r="R85" s="8"/>
      <c r="S85" s="5" t="s">
        <v>1083</v>
      </c>
    </row>
    <row r="86" spans="1:19" x14ac:dyDescent="0.25">
      <c r="B86" s="81" t="s">
        <v>273</v>
      </c>
      <c r="C86" s="82" t="s">
        <v>1178</v>
      </c>
      <c r="D86" s="82" t="s">
        <v>1179</v>
      </c>
      <c r="E86" s="82" t="s">
        <v>1180</v>
      </c>
      <c r="F86" s="83" t="s">
        <v>275</v>
      </c>
      <c r="G86" s="84" t="s">
        <v>1048</v>
      </c>
      <c r="H86" s="84" t="s">
        <v>1049</v>
      </c>
      <c r="I86" s="84" t="s">
        <v>498</v>
      </c>
      <c r="J86" s="84" t="s">
        <v>199</v>
      </c>
      <c r="K86" s="84" t="s">
        <v>14</v>
      </c>
      <c r="L86" s="87" t="s">
        <v>621</v>
      </c>
      <c r="M86" s="103"/>
      <c r="N86" s="103"/>
      <c r="O86" s="103"/>
      <c r="P86" s="103" t="s">
        <v>275</v>
      </c>
      <c r="Q86" s="62"/>
      <c r="R86" s="8"/>
      <c r="S86" s="5" t="s">
        <v>257</v>
      </c>
    </row>
    <row r="87" spans="1:19" x14ac:dyDescent="0.25">
      <c r="B87" s="81" t="s">
        <v>273</v>
      </c>
      <c r="C87" s="82" t="s">
        <v>1178</v>
      </c>
      <c r="D87" s="82" t="s">
        <v>1179</v>
      </c>
      <c r="E87" s="82" t="s">
        <v>1180</v>
      </c>
      <c r="F87" s="83" t="s">
        <v>275</v>
      </c>
      <c r="G87" s="84" t="s">
        <v>1048</v>
      </c>
      <c r="H87" s="84" t="s">
        <v>1049</v>
      </c>
      <c r="I87" s="84" t="s">
        <v>499</v>
      </c>
      <c r="J87" s="84" t="s">
        <v>200</v>
      </c>
      <c r="K87" s="84" t="s">
        <v>14</v>
      </c>
      <c r="L87" s="87" t="s">
        <v>622</v>
      </c>
      <c r="M87" s="103"/>
      <c r="N87" s="103"/>
      <c r="O87" s="103"/>
      <c r="P87" s="103" t="s">
        <v>275</v>
      </c>
      <c r="Q87" s="62"/>
      <c r="R87" s="8"/>
      <c r="S87" s="5" t="s">
        <v>257</v>
      </c>
    </row>
    <row r="88" spans="1:19" x14ac:dyDescent="0.25">
      <c r="A88" s="32">
        <v>0</v>
      </c>
      <c r="B88" s="81" t="s">
        <v>273</v>
      </c>
      <c r="C88" s="82" t="s">
        <v>1178</v>
      </c>
      <c r="D88" s="82" t="s">
        <v>1179</v>
      </c>
      <c r="E88" s="97" t="s">
        <v>1180</v>
      </c>
      <c r="F88" s="83" t="s">
        <v>275</v>
      </c>
      <c r="G88" s="84" t="s">
        <v>1048</v>
      </c>
      <c r="H88" s="84" t="s">
        <v>1049</v>
      </c>
      <c r="I88" s="84" t="s">
        <v>500</v>
      </c>
      <c r="J88" s="84" t="s">
        <v>201</v>
      </c>
      <c r="K88" s="84" t="s">
        <v>14</v>
      </c>
      <c r="L88" s="87" t="s">
        <v>623</v>
      </c>
      <c r="M88" s="103"/>
      <c r="N88" s="103"/>
      <c r="O88" s="103"/>
      <c r="P88" s="103" t="s">
        <v>275</v>
      </c>
      <c r="Q88" s="62"/>
      <c r="R88" s="8"/>
      <c r="S88" s="5" t="s">
        <v>1084</v>
      </c>
    </row>
    <row r="89" spans="1:19" x14ac:dyDescent="0.25">
      <c r="A89" s="32">
        <v>1</v>
      </c>
      <c r="B89" s="113" t="s">
        <v>273</v>
      </c>
      <c r="C89" s="114" t="s">
        <v>1178</v>
      </c>
      <c r="D89" s="114" t="s">
        <v>275</v>
      </c>
      <c r="E89" s="97" t="s">
        <v>279</v>
      </c>
      <c r="F89" s="115" t="s">
        <v>275</v>
      </c>
      <c r="G89" s="110" t="s">
        <v>1048</v>
      </c>
      <c r="H89" s="110" t="s">
        <v>1049</v>
      </c>
      <c r="I89" s="110" t="s">
        <v>500</v>
      </c>
      <c r="J89" s="110" t="s">
        <v>715</v>
      </c>
      <c r="K89" s="110"/>
      <c r="L89" s="111" t="s">
        <v>1320</v>
      </c>
      <c r="M89" s="112"/>
      <c r="N89" s="99" t="s">
        <v>671</v>
      </c>
      <c r="O89" s="112"/>
      <c r="P89" s="112"/>
      <c r="Q89" s="101"/>
      <c r="R89" s="8"/>
      <c r="S89" s="5"/>
    </row>
    <row r="90" spans="1:19" x14ac:dyDescent="0.25">
      <c r="B90" s="81" t="s">
        <v>273</v>
      </c>
      <c r="C90" s="82" t="s">
        <v>1178</v>
      </c>
      <c r="D90" s="82" t="s">
        <v>1179</v>
      </c>
      <c r="E90" s="82" t="s">
        <v>1180</v>
      </c>
      <c r="F90" s="83" t="s">
        <v>275</v>
      </c>
      <c r="G90" s="84" t="s">
        <v>1048</v>
      </c>
      <c r="H90" s="84" t="s">
        <v>1049</v>
      </c>
      <c r="I90" s="84" t="s">
        <v>501</v>
      </c>
      <c r="J90" s="84" t="s">
        <v>202</v>
      </c>
      <c r="K90" s="84" t="s">
        <v>14</v>
      </c>
      <c r="L90" s="87" t="s">
        <v>624</v>
      </c>
      <c r="M90" s="103"/>
      <c r="N90" s="103"/>
      <c r="O90" s="103"/>
      <c r="P90" s="103" t="s">
        <v>275</v>
      </c>
      <c r="Q90" s="62"/>
      <c r="R90" s="8"/>
      <c r="S90" s="5" t="s">
        <v>1085</v>
      </c>
    </row>
    <row r="91" spans="1:19" x14ac:dyDescent="0.25">
      <c r="B91" s="81" t="s">
        <v>273</v>
      </c>
      <c r="C91" s="82" t="s">
        <v>1178</v>
      </c>
      <c r="D91" s="82" t="s">
        <v>1179</v>
      </c>
      <c r="E91" s="82" t="s">
        <v>1180</v>
      </c>
      <c r="F91" s="83" t="s">
        <v>275</v>
      </c>
      <c r="G91" s="84" t="s">
        <v>1048</v>
      </c>
      <c r="H91" s="84" t="s">
        <v>1049</v>
      </c>
      <c r="I91" s="84" t="s">
        <v>502</v>
      </c>
      <c r="J91" s="84" t="s">
        <v>203</v>
      </c>
      <c r="K91" s="84" t="s">
        <v>14</v>
      </c>
      <c r="L91" s="87" t="s">
        <v>625</v>
      </c>
      <c r="M91" s="103"/>
      <c r="N91" s="103"/>
      <c r="O91" s="103"/>
      <c r="P91" s="103" t="s">
        <v>275</v>
      </c>
      <c r="Q91" s="62"/>
      <c r="R91" s="8"/>
      <c r="S91" s="5" t="s">
        <v>257</v>
      </c>
    </row>
    <row r="92" spans="1:19" x14ac:dyDescent="0.25">
      <c r="B92" s="81" t="s">
        <v>273</v>
      </c>
      <c r="C92" s="82" t="s">
        <v>1178</v>
      </c>
      <c r="D92" s="82" t="s">
        <v>1179</v>
      </c>
      <c r="E92" s="82" t="s">
        <v>1180</v>
      </c>
      <c r="F92" s="83" t="s">
        <v>275</v>
      </c>
      <c r="G92" s="84" t="s">
        <v>1048</v>
      </c>
      <c r="H92" s="84" t="s">
        <v>1049</v>
      </c>
      <c r="I92" s="84" t="s">
        <v>503</v>
      </c>
      <c r="J92" s="84" t="s">
        <v>204</v>
      </c>
      <c r="K92" s="84" t="s">
        <v>14</v>
      </c>
      <c r="L92" s="87" t="s">
        <v>626</v>
      </c>
      <c r="M92" s="103"/>
      <c r="N92" s="103"/>
      <c r="O92" s="103"/>
      <c r="P92" s="103" t="s">
        <v>275</v>
      </c>
      <c r="Q92" s="62"/>
      <c r="R92" s="8"/>
      <c r="S92" s="5" t="s">
        <v>257</v>
      </c>
    </row>
    <row r="93" spans="1:19" ht="36" x14ac:dyDescent="0.25">
      <c r="A93" s="32">
        <v>0</v>
      </c>
      <c r="B93" s="55" t="s">
        <v>273</v>
      </c>
      <c r="C93" s="56">
        <v>0</v>
      </c>
      <c r="D93" s="56" t="s">
        <v>279</v>
      </c>
      <c r="E93" s="56" t="s">
        <v>279</v>
      </c>
      <c r="F93" s="57" t="s">
        <v>275</v>
      </c>
      <c r="G93" s="58" t="s">
        <v>1048</v>
      </c>
      <c r="H93" s="58" t="s">
        <v>1087</v>
      </c>
      <c r="I93" s="58" t="s">
        <v>1088</v>
      </c>
      <c r="J93" s="58" t="s">
        <v>123</v>
      </c>
      <c r="K93" s="58" t="s">
        <v>1089</v>
      </c>
      <c r="L93" s="60" t="s">
        <v>1371</v>
      </c>
      <c r="M93" s="116" t="s">
        <v>629</v>
      </c>
      <c r="N93" s="116" t="s">
        <v>629</v>
      </c>
      <c r="O93" s="116" t="s">
        <v>629</v>
      </c>
      <c r="P93" s="116" t="s">
        <v>275</v>
      </c>
      <c r="Q93" s="109" t="s">
        <v>720</v>
      </c>
      <c r="R93" s="8"/>
      <c r="S93" s="5" t="s">
        <v>1090</v>
      </c>
    </row>
    <row r="94" spans="1:19" ht="48" x14ac:dyDescent="0.25">
      <c r="A94" s="32">
        <v>1</v>
      </c>
      <c r="B94" s="55" t="s">
        <v>273</v>
      </c>
      <c r="C94" s="56">
        <v>0</v>
      </c>
      <c r="D94" s="56" t="s">
        <v>279</v>
      </c>
      <c r="E94" s="56" t="s">
        <v>1182</v>
      </c>
      <c r="F94" s="57" t="s">
        <v>275</v>
      </c>
      <c r="G94" s="58" t="s">
        <v>1048</v>
      </c>
      <c r="H94" s="58" t="s">
        <v>299</v>
      </c>
      <c r="I94" s="58" t="s">
        <v>1088</v>
      </c>
      <c r="J94" s="58" t="s">
        <v>123</v>
      </c>
      <c r="K94" s="58" t="s">
        <v>546</v>
      </c>
      <c r="L94" s="59" t="s">
        <v>1369</v>
      </c>
      <c r="M94" s="116" t="s">
        <v>629</v>
      </c>
      <c r="N94" s="116" t="s">
        <v>629</v>
      </c>
      <c r="O94" s="116" t="s">
        <v>667</v>
      </c>
      <c r="P94" s="116" t="s">
        <v>275</v>
      </c>
      <c r="Q94" s="109" t="s">
        <v>720</v>
      </c>
      <c r="R94" s="8"/>
      <c r="S94" s="5" t="s">
        <v>257</v>
      </c>
    </row>
    <row r="95" spans="1:19" ht="36" x14ac:dyDescent="0.25">
      <c r="A95" s="32">
        <v>2</v>
      </c>
      <c r="B95" s="55" t="s">
        <v>273</v>
      </c>
      <c r="C95" s="56" t="s">
        <v>1181</v>
      </c>
      <c r="D95" s="56" t="s">
        <v>275</v>
      </c>
      <c r="E95" s="56" t="s">
        <v>275</v>
      </c>
      <c r="F95" s="57" t="s">
        <v>275</v>
      </c>
      <c r="G95" s="58" t="s">
        <v>710</v>
      </c>
      <c r="H95" s="58" t="s">
        <v>299</v>
      </c>
      <c r="I95" s="58" t="s">
        <v>1088</v>
      </c>
      <c r="J95" s="58" t="s">
        <v>707</v>
      </c>
      <c r="K95" s="58" t="s">
        <v>708</v>
      </c>
      <c r="L95" s="59" t="s">
        <v>1370</v>
      </c>
      <c r="M95" s="116" t="s">
        <v>629</v>
      </c>
      <c r="N95" s="116" t="s">
        <v>629</v>
      </c>
      <c r="O95" s="116" t="s">
        <v>667</v>
      </c>
      <c r="P95" s="116" t="s">
        <v>275</v>
      </c>
      <c r="Q95" s="109" t="s">
        <v>275</v>
      </c>
      <c r="R95" s="8"/>
      <c r="S95" s="5" t="s">
        <v>257</v>
      </c>
    </row>
    <row r="96" spans="1:19" x14ac:dyDescent="0.25">
      <c r="B96" s="95" t="s">
        <v>273</v>
      </c>
      <c r="C96" s="96" t="s">
        <v>1178</v>
      </c>
      <c r="D96" s="96" t="s">
        <v>1179</v>
      </c>
      <c r="E96" s="96" t="s">
        <v>1182</v>
      </c>
      <c r="F96" s="98" t="s">
        <v>275</v>
      </c>
      <c r="G96" s="99" t="s">
        <v>1048</v>
      </c>
      <c r="H96" s="99" t="s">
        <v>299</v>
      </c>
      <c r="I96" s="99" t="s">
        <v>1093</v>
      </c>
      <c r="J96" s="99" t="s">
        <v>1094</v>
      </c>
      <c r="K96" s="99" t="s">
        <v>257</v>
      </c>
      <c r="L96" s="99" t="s">
        <v>257</v>
      </c>
      <c r="M96" s="112"/>
      <c r="N96" s="112"/>
      <c r="O96" s="104" t="s">
        <v>667</v>
      </c>
      <c r="P96" s="112"/>
      <c r="Q96" s="101"/>
      <c r="R96" s="8"/>
      <c r="S96" s="5" t="s">
        <v>257</v>
      </c>
    </row>
    <row r="97" spans="2:19" x14ac:dyDescent="0.25">
      <c r="B97" s="55" t="s">
        <v>273</v>
      </c>
      <c r="C97" s="56">
        <v>0</v>
      </c>
      <c r="D97" s="56">
        <v>0</v>
      </c>
      <c r="E97" s="56" t="s">
        <v>1182</v>
      </c>
      <c r="F97" s="57" t="s">
        <v>275</v>
      </c>
      <c r="G97" s="58" t="s">
        <v>1048</v>
      </c>
      <c r="H97" s="58" t="s">
        <v>1049</v>
      </c>
      <c r="I97" s="58" t="s">
        <v>1365</v>
      </c>
      <c r="J97" s="58" t="s">
        <v>236</v>
      </c>
      <c r="K97" s="58" t="s">
        <v>1366</v>
      </c>
      <c r="L97" s="59" t="s">
        <v>1367</v>
      </c>
      <c r="M97" s="60" t="s">
        <v>629</v>
      </c>
      <c r="N97" s="60" t="s">
        <v>629</v>
      </c>
      <c r="O97" s="116" t="s">
        <v>667</v>
      </c>
      <c r="P97" s="60" t="s">
        <v>275</v>
      </c>
      <c r="Q97" s="62"/>
      <c r="R97" s="8"/>
      <c r="S97" s="5" t="s">
        <v>257</v>
      </c>
    </row>
    <row r="98" spans="2:19" x14ac:dyDescent="0.25">
      <c r="B98" s="81" t="s">
        <v>273</v>
      </c>
      <c r="C98" s="82" t="s">
        <v>1178</v>
      </c>
      <c r="D98" s="82" t="s">
        <v>1179</v>
      </c>
      <c r="E98" s="82" t="s">
        <v>1182</v>
      </c>
      <c r="F98" s="83" t="s">
        <v>275</v>
      </c>
      <c r="G98" s="84" t="s">
        <v>1048</v>
      </c>
      <c r="H98" s="84" t="s">
        <v>299</v>
      </c>
      <c r="I98" s="84" t="s">
        <v>439</v>
      </c>
      <c r="J98" s="84" t="s">
        <v>124</v>
      </c>
      <c r="K98" s="84" t="s">
        <v>3</v>
      </c>
      <c r="L98" s="87" t="s">
        <v>1198</v>
      </c>
      <c r="M98" s="88"/>
      <c r="N98" s="88"/>
      <c r="O98" s="104" t="s">
        <v>667</v>
      </c>
      <c r="P98" s="104" t="s">
        <v>704</v>
      </c>
      <c r="Q98" s="62"/>
      <c r="R98" s="8"/>
      <c r="S98" s="5" t="s">
        <v>1097</v>
      </c>
    </row>
    <row r="99" spans="2:19" x14ac:dyDescent="0.25">
      <c r="B99" s="81" t="s">
        <v>273</v>
      </c>
      <c r="C99" s="82" t="s">
        <v>1178</v>
      </c>
      <c r="D99" s="82" t="s">
        <v>1179</v>
      </c>
      <c r="E99" s="82" t="s">
        <v>1182</v>
      </c>
      <c r="F99" s="83" t="s">
        <v>275</v>
      </c>
      <c r="G99" s="84" t="s">
        <v>1048</v>
      </c>
      <c r="H99" s="84" t="s">
        <v>299</v>
      </c>
      <c r="I99" s="84" t="s">
        <v>438</v>
      </c>
      <c r="J99" s="84" t="s">
        <v>122</v>
      </c>
      <c r="K99" s="84" t="s">
        <v>3</v>
      </c>
      <c r="L99" s="87" t="s">
        <v>1209</v>
      </c>
      <c r="M99" s="104" t="s">
        <v>702</v>
      </c>
      <c r="N99" s="104" t="s">
        <v>703</v>
      </c>
      <c r="O99" s="104" t="s">
        <v>667</v>
      </c>
      <c r="P99" s="104" t="s">
        <v>275</v>
      </c>
      <c r="Q99" s="62"/>
      <c r="R99" s="8"/>
      <c r="S99" s="5" t="s">
        <v>1098</v>
      </c>
    </row>
    <row r="100" spans="2:19" x14ac:dyDescent="0.25">
      <c r="B100" s="55" t="s">
        <v>273</v>
      </c>
      <c r="C100" s="56">
        <v>0</v>
      </c>
      <c r="D100" s="56">
        <v>0</v>
      </c>
      <c r="E100" s="56" t="s">
        <v>1182</v>
      </c>
      <c r="F100" s="57" t="s">
        <v>275</v>
      </c>
      <c r="G100" s="58" t="s">
        <v>1048</v>
      </c>
      <c r="H100" s="58" t="s">
        <v>1049</v>
      </c>
      <c r="I100" s="58" t="s">
        <v>325</v>
      </c>
      <c r="J100" s="58" t="s">
        <v>44</v>
      </c>
      <c r="K100" s="58" t="s">
        <v>3</v>
      </c>
      <c r="L100" s="59" t="s">
        <v>1199</v>
      </c>
      <c r="M100" s="116" t="s">
        <v>629</v>
      </c>
      <c r="N100" s="116" t="s">
        <v>629</v>
      </c>
      <c r="O100" s="116" t="s">
        <v>667</v>
      </c>
      <c r="P100" s="60">
        <v>1</v>
      </c>
      <c r="Q100" s="62"/>
      <c r="R100" s="8"/>
      <c r="S100" s="5" t="s">
        <v>257</v>
      </c>
    </row>
    <row r="101" spans="2:19" x14ac:dyDescent="0.25">
      <c r="B101" s="55" t="s">
        <v>273</v>
      </c>
      <c r="C101" s="56">
        <v>0</v>
      </c>
      <c r="D101" s="56">
        <v>0</v>
      </c>
      <c r="E101" s="56" t="s">
        <v>1182</v>
      </c>
      <c r="F101" s="57" t="s">
        <v>275</v>
      </c>
      <c r="G101" s="58" t="s">
        <v>1048</v>
      </c>
      <c r="H101" s="58" t="s">
        <v>1049</v>
      </c>
      <c r="I101" s="58" t="s">
        <v>326</v>
      </c>
      <c r="J101" s="58" t="s">
        <v>45</v>
      </c>
      <c r="K101" s="58" t="s">
        <v>3</v>
      </c>
      <c r="L101" s="59" t="s">
        <v>1200</v>
      </c>
      <c r="M101" s="116" t="s">
        <v>629</v>
      </c>
      <c r="N101" s="116" t="s">
        <v>629</v>
      </c>
      <c r="O101" s="116" t="s">
        <v>667</v>
      </c>
      <c r="P101" s="60">
        <v>1</v>
      </c>
      <c r="Q101" s="62"/>
      <c r="R101" s="8"/>
      <c r="S101" s="5" t="s">
        <v>257</v>
      </c>
    </row>
    <row r="102" spans="2:19" x14ac:dyDescent="0.25">
      <c r="B102" s="55" t="s">
        <v>273</v>
      </c>
      <c r="C102" s="56">
        <v>0</v>
      </c>
      <c r="D102" s="56">
        <v>0</v>
      </c>
      <c r="E102" s="56" t="s">
        <v>1182</v>
      </c>
      <c r="F102" s="57" t="s">
        <v>275</v>
      </c>
      <c r="G102" s="58" t="s">
        <v>1048</v>
      </c>
      <c r="H102" s="58" t="s">
        <v>1049</v>
      </c>
      <c r="I102" s="58" t="s">
        <v>327</v>
      </c>
      <c r="J102" s="58" t="s">
        <v>46</v>
      </c>
      <c r="K102" s="58" t="s">
        <v>3</v>
      </c>
      <c r="L102" s="59" t="s">
        <v>1201</v>
      </c>
      <c r="M102" s="116" t="s">
        <v>629</v>
      </c>
      <c r="N102" s="116" t="s">
        <v>629</v>
      </c>
      <c r="O102" s="116" t="s">
        <v>667</v>
      </c>
      <c r="P102" s="60">
        <v>1</v>
      </c>
      <c r="Q102" s="62"/>
      <c r="R102" s="8"/>
      <c r="S102" s="5" t="s">
        <v>257</v>
      </c>
    </row>
    <row r="103" spans="2:19" x14ac:dyDescent="0.25">
      <c r="B103" s="55" t="s">
        <v>273</v>
      </c>
      <c r="C103" s="56">
        <v>0</v>
      </c>
      <c r="D103" s="56">
        <v>0</v>
      </c>
      <c r="E103" s="56" t="s">
        <v>1182</v>
      </c>
      <c r="F103" s="57" t="s">
        <v>275</v>
      </c>
      <c r="G103" s="58" t="s">
        <v>1048</v>
      </c>
      <c r="H103" s="58" t="s">
        <v>1049</v>
      </c>
      <c r="I103" s="58" t="s">
        <v>328</v>
      </c>
      <c r="J103" s="58" t="s">
        <v>47</v>
      </c>
      <c r="K103" s="58" t="s">
        <v>3</v>
      </c>
      <c r="L103" s="59" t="s">
        <v>1202</v>
      </c>
      <c r="M103" s="116" t="s">
        <v>629</v>
      </c>
      <c r="N103" s="116" t="s">
        <v>629</v>
      </c>
      <c r="O103" s="116" t="s">
        <v>667</v>
      </c>
      <c r="P103" s="60">
        <v>1</v>
      </c>
      <c r="Q103" s="62"/>
      <c r="R103" s="8"/>
      <c r="S103" s="5" t="s">
        <v>257</v>
      </c>
    </row>
    <row r="104" spans="2:19" x14ac:dyDescent="0.25">
      <c r="B104" s="55" t="s">
        <v>273</v>
      </c>
      <c r="C104" s="56">
        <v>0</v>
      </c>
      <c r="D104" s="56">
        <v>0</v>
      </c>
      <c r="E104" s="56" t="s">
        <v>1182</v>
      </c>
      <c r="F104" s="57" t="s">
        <v>275</v>
      </c>
      <c r="G104" s="58" t="s">
        <v>1048</v>
      </c>
      <c r="H104" s="58" t="s">
        <v>1049</v>
      </c>
      <c r="I104" s="58" t="s">
        <v>329</v>
      </c>
      <c r="J104" s="58" t="s">
        <v>48</v>
      </c>
      <c r="K104" s="58" t="s">
        <v>3</v>
      </c>
      <c r="L104" s="59" t="s">
        <v>1203</v>
      </c>
      <c r="M104" s="116" t="s">
        <v>629</v>
      </c>
      <c r="N104" s="116" t="s">
        <v>629</v>
      </c>
      <c r="O104" s="116" t="s">
        <v>667</v>
      </c>
      <c r="P104" s="60">
        <v>1</v>
      </c>
      <c r="Q104" s="62"/>
      <c r="R104" s="8"/>
      <c r="S104" s="5" t="s">
        <v>257</v>
      </c>
    </row>
    <row r="105" spans="2:19" x14ac:dyDescent="0.25">
      <c r="B105" s="55" t="s">
        <v>273</v>
      </c>
      <c r="C105" s="56">
        <v>0</v>
      </c>
      <c r="D105" s="56">
        <v>0</v>
      </c>
      <c r="E105" s="56" t="s">
        <v>1182</v>
      </c>
      <c r="F105" s="57" t="s">
        <v>275</v>
      </c>
      <c r="G105" s="58" t="s">
        <v>1048</v>
      </c>
      <c r="H105" s="58" t="s">
        <v>1049</v>
      </c>
      <c r="I105" s="58" t="s">
        <v>330</v>
      </c>
      <c r="J105" s="58" t="s">
        <v>49</v>
      </c>
      <c r="K105" s="58" t="s">
        <v>3</v>
      </c>
      <c r="L105" s="59" t="s">
        <v>1204</v>
      </c>
      <c r="M105" s="116" t="s">
        <v>629</v>
      </c>
      <c r="N105" s="116" t="s">
        <v>629</v>
      </c>
      <c r="O105" s="116" t="s">
        <v>667</v>
      </c>
      <c r="P105" s="60">
        <v>1</v>
      </c>
      <c r="Q105" s="62"/>
      <c r="R105" s="8"/>
      <c r="S105" s="5" t="s">
        <v>257</v>
      </c>
    </row>
    <row r="106" spans="2:19" ht="15" customHeight="1" x14ac:dyDescent="0.25">
      <c r="B106" s="55" t="s">
        <v>273</v>
      </c>
      <c r="C106" s="56">
        <v>0</v>
      </c>
      <c r="D106" s="56">
        <v>0</v>
      </c>
      <c r="E106" s="56" t="s">
        <v>1182</v>
      </c>
      <c r="F106" s="57" t="s">
        <v>275</v>
      </c>
      <c r="G106" s="58" t="s">
        <v>1048</v>
      </c>
      <c r="H106" s="58" t="s">
        <v>299</v>
      </c>
      <c r="I106" s="58" t="s">
        <v>331</v>
      </c>
      <c r="J106" s="58" t="s">
        <v>50</v>
      </c>
      <c r="K106" s="58" t="s">
        <v>3</v>
      </c>
      <c r="L106" s="107" t="s">
        <v>1205</v>
      </c>
      <c r="M106" s="116" t="s">
        <v>629</v>
      </c>
      <c r="N106" s="116" t="s">
        <v>629</v>
      </c>
      <c r="O106" s="116" t="s">
        <v>667</v>
      </c>
      <c r="P106" s="58" t="s">
        <v>668</v>
      </c>
      <c r="Q106" s="62"/>
      <c r="R106" s="8"/>
      <c r="S106" s="8" t="s">
        <v>669</v>
      </c>
    </row>
    <row r="107" spans="2:19" ht="15" customHeight="1" x14ac:dyDescent="0.25">
      <c r="B107" s="55" t="s">
        <v>273</v>
      </c>
      <c r="C107" s="56">
        <v>0</v>
      </c>
      <c r="D107" s="56">
        <v>0</v>
      </c>
      <c r="E107" s="56" t="s">
        <v>1182</v>
      </c>
      <c r="F107" s="57" t="s">
        <v>275</v>
      </c>
      <c r="G107" s="58" t="s">
        <v>1048</v>
      </c>
      <c r="H107" s="58" t="s">
        <v>299</v>
      </c>
      <c r="I107" s="58" t="s">
        <v>332</v>
      </c>
      <c r="J107" s="58" t="s">
        <v>51</v>
      </c>
      <c r="K107" s="58" t="s">
        <v>3</v>
      </c>
      <c r="L107" s="107" t="s">
        <v>1206</v>
      </c>
      <c r="M107" s="116" t="s">
        <v>629</v>
      </c>
      <c r="N107" s="116" t="s">
        <v>629</v>
      </c>
      <c r="O107" s="116" t="s">
        <v>667</v>
      </c>
      <c r="P107" s="58" t="s">
        <v>668</v>
      </c>
      <c r="Q107" s="62"/>
      <c r="R107" s="8"/>
      <c r="S107" s="8" t="s">
        <v>669</v>
      </c>
    </row>
    <row r="108" spans="2:19" ht="15" customHeight="1" x14ac:dyDescent="0.25">
      <c r="B108" s="55" t="s">
        <v>273</v>
      </c>
      <c r="C108" s="56">
        <v>0</v>
      </c>
      <c r="D108" s="56">
        <v>0</v>
      </c>
      <c r="E108" s="56" t="s">
        <v>1182</v>
      </c>
      <c r="F108" s="57" t="s">
        <v>275</v>
      </c>
      <c r="G108" s="58" t="s">
        <v>1048</v>
      </c>
      <c r="H108" s="58" t="s">
        <v>299</v>
      </c>
      <c r="I108" s="58" t="s">
        <v>333</v>
      </c>
      <c r="J108" s="58" t="s">
        <v>52</v>
      </c>
      <c r="K108" s="58" t="s">
        <v>3</v>
      </c>
      <c r="L108" s="59" t="s">
        <v>1207</v>
      </c>
      <c r="M108" s="116" t="s">
        <v>629</v>
      </c>
      <c r="N108" s="116" t="s">
        <v>629</v>
      </c>
      <c r="O108" s="116" t="s">
        <v>667</v>
      </c>
      <c r="P108" s="58" t="s">
        <v>668</v>
      </c>
      <c r="Q108" s="62"/>
      <c r="R108" s="8"/>
      <c r="S108" s="8" t="s">
        <v>669</v>
      </c>
    </row>
    <row r="109" spans="2:19" ht="15" customHeight="1" x14ac:dyDescent="0.25">
      <c r="B109" s="55" t="s">
        <v>273</v>
      </c>
      <c r="C109" s="56">
        <v>0</v>
      </c>
      <c r="D109" s="56">
        <v>0</v>
      </c>
      <c r="E109" s="56" t="s">
        <v>1182</v>
      </c>
      <c r="F109" s="57" t="s">
        <v>275</v>
      </c>
      <c r="G109" s="58" t="s">
        <v>1048</v>
      </c>
      <c r="H109" s="58" t="s">
        <v>299</v>
      </c>
      <c r="I109" s="58" t="s">
        <v>334</v>
      </c>
      <c r="J109" s="58" t="s">
        <v>53</v>
      </c>
      <c r="K109" s="58" t="s">
        <v>3</v>
      </c>
      <c r="L109" s="59" t="s">
        <v>1208</v>
      </c>
      <c r="M109" s="116" t="s">
        <v>629</v>
      </c>
      <c r="N109" s="116" t="s">
        <v>629</v>
      </c>
      <c r="O109" s="116" t="s">
        <v>667</v>
      </c>
      <c r="P109" s="58" t="s">
        <v>668</v>
      </c>
      <c r="Q109" s="62"/>
      <c r="R109" s="8"/>
      <c r="S109" s="8" t="s">
        <v>669</v>
      </c>
    </row>
    <row r="110" spans="2:19" x14ac:dyDescent="0.25">
      <c r="B110" s="55" t="s">
        <v>273</v>
      </c>
      <c r="C110" s="56">
        <v>0</v>
      </c>
      <c r="D110" s="56">
        <v>0</v>
      </c>
      <c r="E110" s="56" t="s">
        <v>1182</v>
      </c>
      <c r="F110" s="57" t="s">
        <v>275</v>
      </c>
      <c r="G110" s="58" t="s">
        <v>1048</v>
      </c>
      <c r="H110" s="58" t="s">
        <v>299</v>
      </c>
      <c r="I110" s="58" t="s">
        <v>335</v>
      </c>
      <c r="J110" s="58" t="s">
        <v>54</v>
      </c>
      <c r="K110" s="58" t="s">
        <v>3</v>
      </c>
      <c r="L110" s="117" t="s">
        <v>1360</v>
      </c>
      <c r="M110" s="116" t="s">
        <v>629</v>
      </c>
      <c r="N110" s="116" t="s">
        <v>629</v>
      </c>
      <c r="O110" s="116" t="s">
        <v>667</v>
      </c>
      <c r="P110" s="58" t="s">
        <v>670</v>
      </c>
      <c r="Q110" s="109" t="s">
        <v>1359</v>
      </c>
      <c r="R110" s="8"/>
      <c r="S110" s="8" t="s">
        <v>669</v>
      </c>
    </row>
    <row r="111" spans="2:19" x14ac:dyDescent="0.25">
      <c r="B111" s="55" t="s">
        <v>273</v>
      </c>
      <c r="C111" s="56">
        <v>0</v>
      </c>
      <c r="D111" s="56">
        <v>0</v>
      </c>
      <c r="E111" s="56" t="s">
        <v>1182</v>
      </c>
      <c r="F111" s="57" t="s">
        <v>275</v>
      </c>
      <c r="G111" s="58" t="s">
        <v>1048</v>
      </c>
      <c r="H111" s="58" t="s">
        <v>299</v>
      </c>
      <c r="I111" s="58" t="s">
        <v>336</v>
      </c>
      <c r="J111" s="58" t="s">
        <v>55</v>
      </c>
      <c r="K111" s="58" t="s">
        <v>3</v>
      </c>
      <c r="L111" s="117" t="s">
        <v>1361</v>
      </c>
      <c r="M111" s="116" t="s">
        <v>629</v>
      </c>
      <c r="N111" s="116" t="s">
        <v>629</v>
      </c>
      <c r="O111" s="116" t="s">
        <v>667</v>
      </c>
      <c r="P111" s="58" t="s">
        <v>670</v>
      </c>
      <c r="Q111" s="109" t="s">
        <v>1359</v>
      </c>
      <c r="R111" s="8"/>
      <c r="S111" s="8" t="s">
        <v>669</v>
      </c>
    </row>
    <row r="112" spans="2:19" x14ac:dyDescent="0.25">
      <c r="B112" s="55" t="s">
        <v>273</v>
      </c>
      <c r="C112" s="56">
        <v>0</v>
      </c>
      <c r="D112" s="56">
        <v>0</v>
      </c>
      <c r="E112" s="56" t="s">
        <v>1182</v>
      </c>
      <c r="F112" s="57" t="s">
        <v>275</v>
      </c>
      <c r="G112" s="58" t="s">
        <v>1048</v>
      </c>
      <c r="H112" s="58" t="s">
        <v>299</v>
      </c>
      <c r="I112" s="58" t="s">
        <v>337</v>
      </c>
      <c r="J112" s="58" t="s">
        <v>56</v>
      </c>
      <c r="K112" s="58" t="s">
        <v>3</v>
      </c>
      <c r="L112" s="117" t="s">
        <v>1362</v>
      </c>
      <c r="M112" s="116" t="s">
        <v>629</v>
      </c>
      <c r="N112" s="116" t="s">
        <v>629</v>
      </c>
      <c r="O112" s="116" t="s">
        <v>667</v>
      </c>
      <c r="P112" s="58" t="s">
        <v>668</v>
      </c>
      <c r="Q112" s="109" t="s">
        <v>720</v>
      </c>
      <c r="R112" s="8"/>
      <c r="S112" s="8" t="s">
        <v>669</v>
      </c>
    </row>
    <row r="113" spans="1:19" x14ac:dyDescent="0.25">
      <c r="B113" s="55" t="s">
        <v>273</v>
      </c>
      <c r="C113" s="56">
        <v>0</v>
      </c>
      <c r="D113" s="56">
        <v>0</v>
      </c>
      <c r="E113" s="56" t="s">
        <v>1182</v>
      </c>
      <c r="F113" s="57" t="s">
        <v>275</v>
      </c>
      <c r="G113" s="58" t="s">
        <v>1048</v>
      </c>
      <c r="H113" s="58" t="s">
        <v>299</v>
      </c>
      <c r="I113" s="58" t="s">
        <v>338</v>
      </c>
      <c r="J113" s="58" t="s">
        <v>57</v>
      </c>
      <c r="K113" s="58" t="s">
        <v>3</v>
      </c>
      <c r="L113" s="117" t="s">
        <v>1363</v>
      </c>
      <c r="M113" s="116" t="s">
        <v>629</v>
      </c>
      <c r="N113" s="116" t="s">
        <v>629</v>
      </c>
      <c r="O113" s="116" t="s">
        <v>667</v>
      </c>
      <c r="P113" s="58" t="s">
        <v>668</v>
      </c>
      <c r="Q113" s="109" t="s">
        <v>720</v>
      </c>
      <c r="R113" s="8"/>
      <c r="S113" s="8" t="s">
        <v>669</v>
      </c>
    </row>
    <row r="114" spans="1:19" x14ac:dyDescent="0.25">
      <c r="A114" s="32">
        <v>0</v>
      </c>
      <c r="B114" s="55" t="s">
        <v>273</v>
      </c>
      <c r="C114" s="56">
        <v>0</v>
      </c>
      <c r="D114" s="56">
        <v>0</v>
      </c>
      <c r="E114" s="57" t="s">
        <v>1177</v>
      </c>
      <c r="F114" s="57" t="s">
        <v>275</v>
      </c>
      <c r="G114" s="58" t="s">
        <v>1048</v>
      </c>
      <c r="H114" s="58" t="s">
        <v>1330</v>
      </c>
      <c r="I114" s="58" t="s">
        <v>295</v>
      </c>
      <c r="J114" s="58" t="s">
        <v>253</v>
      </c>
      <c r="K114" s="58" t="s">
        <v>1100</v>
      </c>
      <c r="L114" s="59" t="s">
        <v>1196</v>
      </c>
      <c r="M114" s="60" t="s">
        <v>629</v>
      </c>
      <c r="N114" s="60" t="s">
        <v>629</v>
      </c>
      <c r="O114" s="116" t="s">
        <v>1324</v>
      </c>
      <c r="P114" s="61" t="s">
        <v>1</v>
      </c>
      <c r="Q114" s="62"/>
      <c r="R114" s="8"/>
      <c r="S114" s="5" t="s">
        <v>1058</v>
      </c>
    </row>
    <row r="115" spans="1:19" x14ac:dyDescent="0.25">
      <c r="A115" s="32">
        <v>1</v>
      </c>
      <c r="B115" s="55" t="s">
        <v>273</v>
      </c>
      <c r="C115" s="56">
        <v>0</v>
      </c>
      <c r="D115" s="56" t="s">
        <v>279</v>
      </c>
      <c r="E115" s="57" t="s">
        <v>1177</v>
      </c>
      <c r="F115" s="57" t="s">
        <v>275</v>
      </c>
      <c r="G115" s="58" t="s">
        <v>1048</v>
      </c>
      <c r="H115" s="58" t="s">
        <v>1330</v>
      </c>
      <c r="I115" s="58" t="s">
        <v>289</v>
      </c>
      <c r="J115" s="58" t="s">
        <v>242</v>
      </c>
      <c r="K115" s="58" t="s">
        <v>1100</v>
      </c>
      <c r="L115" s="59" t="s">
        <v>1195</v>
      </c>
      <c r="M115" s="60" t="s">
        <v>629</v>
      </c>
      <c r="N115" s="60" t="s">
        <v>629</v>
      </c>
      <c r="O115" s="116" t="s">
        <v>1324</v>
      </c>
      <c r="P115" s="61" t="s">
        <v>1</v>
      </c>
      <c r="Q115" s="62" t="s">
        <v>632</v>
      </c>
      <c r="R115" s="8"/>
      <c r="S115" s="5" t="s">
        <v>1058</v>
      </c>
    </row>
    <row r="116" spans="1:19" x14ac:dyDescent="0.25">
      <c r="A116" s="32">
        <v>2</v>
      </c>
      <c r="B116" s="55" t="s">
        <v>273</v>
      </c>
      <c r="C116" s="56">
        <v>0</v>
      </c>
      <c r="D116" s="56" t="s">
        <v>275</v>
      </c>
      <c r="E116" s="57" t="s">
        <v>1177</v>
      </c>
      <c r="F116" s="57" t="s">
        <v>275</v>
      </c>
      <c r="G116" s="58" t="s">
        <v>1048</v>
      </c>
      <c r="H116" s="58" t="s">
        <v>1330</v>
      </c>
      <c r="I116" s="58" t="s">
        <v>289</v>
      </c>
      <c r="J116" s="58" t="s">
        <v>243</v>
      </c>
      <c r="K116" s="58" t="s">
        <v>1100</v>
      </c>
      <c r="L116" s="59" t="s">
        <v>1197</v>
      </c>
      <c r="M116" s="60" t="s">
        <v>629</v>
      </c>
      <c r="N116" s="60" t="s">
        <v>629</v>
      </c>
      <c r="O116" s="116" t="s">
        <v>1324</v>
      </c>
      <c r="P116" s="61" t="s">
        <v>631</v>
      </c>
      <c r="Q116" s="118" t="s">
        <v>632</v>
      </c>
      <c r="R116" s="8"/>
      <c r="S116" s="5" t="s">
        <v>1061</v>
      </c>
    </row>
    <row r="117" spans="1:19" x14ac:dyDescent="0.25">
      <c r="A117" s="46"/>
      <c r="B117" s="55" t="s">
        <v>273</v>
      </c>
      <c r="C117" s="56">
        <v>0</v>
      </c>
      <c r="D117" s="56">
        <v>0</v>
      </c>
      <c r="E117" s="56" t="s">
        <v>1182</v>
      </c>
      <c r="F117" s="57" t="s">
        <v>275</v>
      </c>
      <c r="G117" s="58" t="s">
        <v>1048</v>
      </c>
      <c r="H117" s="58" t="s">
        <v>1049</v>
      </c>
      <c r="I117" s="58" t="s">
        <v>298</v>
      </c>
      <c r="J117" s="58" t="s">
        <v>260</v>
      </c>
      <c r="K117" s="58" t="s">
        <v>3</v>
      </c>
      <c r="L117" s="59" t="s">
        <v>1210</v>
      </c>
      <c r="M117" s="60" t="s">
        <v>629</v>
      </c>
      <c r="N117" s="60" t="s">
        <v>629</v>
      </c>
      <c r="O117" s="116" t="s">
        <v>667</v>
      </c>
      <c r="P117" s="61" t="s">
        <v>275</v>
      </c>
      <c r="Q117" s="62"/>
      <c r="R117" s="8"/>
      <c r="S117" s="5" t="s">
        <v>257</v>
      </c>
    </row>
    <row r="118" spans="1:19" x14ac:dyDescent="0.25">
      <c r="B118" s="76" t="s">
        <v>273</v>
      </c>
      <c r="C118" s="77">
        <v>0</v>
      </c>
      <c r="D118" s="77">
        <v>0</v>
      </c>
      <c r="E118" s="77" t="s">
        <v>1182</v>
      </c>
      <c r="F118" s="78" t="s">
        <v>275</v>
      </c>
      <c r="G118" s="79" t="s">
        <v>1048</v>
      </c>
      <c r="H118" s="58" t="s">
        <v>1049</v>
      </c>
      <c r="I118" s="79" t="s">
        <v>300</v>
      </c>
      <c r="J118" s="79" t="s">
        <v>261</v>
      </c>
      <c r="K118" s="79" t="s">
        <v>3</v>
      </c>
      <c r="L118" s="102" t="s">
        <v>1211</v>
      </c>
      <c r="M118" s="60" t="s">
        <v>629</v>
      </c>
      <c r="N118" s="60" t="s">
        <v>629</v>
      </c>
      <c r="O118" s="116" t="s">
        <v>667</v>
      </c>
      <c r="P118" s="61" t="s">
        <v>275</v>
      </c>
      <c r="Q118" s="62"/>
      <c r="R118" s="8"/>
      <c r="S118" s="5" t="s">
        <v>257</v>
      </c>
    </row>
    <row r="119" spans="1:19" x14ac:dyDescent="0.25">
      <c r="B119" s="76" t="s">
        <v>273</v>
      </c>
      <c r="C119" s="77">
        <v>0</v>
      </c>
      <c r="D119" s="77">
        <v>0</v>
      </c>
      <c r="E119" s="77" t="s">
        <v>1182</v>
      </c>
      <c r="F119" s="78" t="s">
        <v>275</v>
      </c>
      <c r="G119" s="79" t="s">
        <v>1048</v>
      </c>
      <c r="H119" s="58" t="s">
        <v>1049</v>
      </c>
      <c r="I119" s="79" t="s">
        <v>301</v>
      </c>
      <c r="J119" s="79" t="s">
        <v>262</v>
      </c>
      <c r="K119" s="79" t="s">
        <v>3</v>
      </c>
      <c r="L119" s="102" t="s">
        <v>1212</v>
      </c>
      <c r="M119" s="60" t="s">
        <v>629</v>
      </c>
      <c r="N119" s="60" t="s">
        <v>629</v>
      </c>
      <c r="O119" s="116" t="s">
        <v>667</v>
      </c>
      <c r="P119" s="61" t="s">
        <v>275</v>
      </c>
      <c r="Q119" s="62"/>
      <c r="R119" s="8"/>
      <c r="S119" s="5" t="s">
        <v>257</v>
      </c>
    </row>
    <row r="120" spans="1:19" x14ac:dyDescent="0.25">
      <c r="B120" s="76" t="s">
        <v>273</v>
      </c>
      <c r="C120" s="77">
        <v>0</v>
      </c>
      <c r="D120" s="77">
        <v>0</v>
      </c>
      <c r="E120" s="77" t="s">
        <v>1182</v>
      </c>
      <c r="F120" s="78" t="s">
        <v>275</v>
      </c>
      <c r="G120" s="79" t="s">
        <v>1048</v>
      </c>
      <c r="H120" s="58" t="s">
        <v>1049</v>
      </c>
      <c r="I120" s="79" t="s">
        <v>302</v>
      </c>
      <c r="J120" s="79" t="s">
        <v>263</v>
      </c>
      <c r="K120" s="79" t="s">
        <v>3</v>
      </c>
      <c r="L120" s="102" t="s">
        <v>1213</v>
      </c>
      <c r="M120" s="60" t="s">
        <v>629</v>
      </c>
      <c r="N120" s="60" t="s">
        <v>629</v>
      </c>
      <c r="O120" s="116" t="s">
        <v>667</v>
      </c>
      <c r="P120" s="60" t="s">
        <v>275</v>
      </c>
      <c r="Q120" s="62"/>
      <c r="R120" s="8"/>
      <c r="S120" s="5" t="s">
        <v>257</v>
      </c>
    </row>
    <row r="121" spans="1:19" x14ac:dyDescent="0.25">
      <c r="B121" s="76" t="s">
        <v>273</v>
      </c>
      <c r="C121" s="77">
        <v>0</v>
      </c>
      <c r="D121" s="77">
        <v>0</v>
      </c>
      <c r="E121" s="77" t="s">
        <v>1182</v>
      </c>
      <c r="F121" s="78" t="s">
        <v>275</v>
      </c>
      <c r="G121" s="79" t="s">
        <v>1048</v>
      </c>
      <c r="H121" s="58" t="s">
        <v>1049</v>
      </c>
      <c r="I121" s="79" t="s">
        <v>303</v>
      </c>
      <c r="J121" s="79" t="s">
        <v>264</v>
      </c>
      <c r="K121" s="79" t="s">
        <v>3</v>
      </c>
      <c r="L121" s="102" t="s">
        <v>1214</v>
      </c>
      <c r="M121" s="60" t="s">
        <v>629</v>
      </c>
      <c r="N121" s="60" t="s">
        <v>629</v>
      </c>
      <c r="O121" s="116" t="s">
        <v>667</v>
      </c>
      <c r="P121" s="61" t="s">
        <v>275</v>
      </c>
      <c r="Q121" s="62"/>
      <c r="R121" s="8"/>
      <c r="S121" s="5" t="s">
        <v>257</v>
      </c>
    </row>
    <row r="122" spans="1:19" x14ac:dyDescent="0.25">
      <c r="B122" s="76" t="s">
        <v>273</v>
      </c>
      <c r="C122" s="77">
        <v>0</v>
      </c>
      <c r="D122" s="77">
        <v>0</v>
      </c>
      <c r="E122" s="77" t="s">
        <v>1182</v>
      </c>
      <c r="F122" s="78" t="s">
        <v>275</v>
      </c>
      <c r="G122" s="79" t="s">
        <v>1048</v>
      </c>
      <c r="H122" s="58" t="s">
        <v>1049</v>
      </c>
      <c r="I122" s="79" t="s">
        <v>304</v>
      </c>
      <c r="J122" s="79" t="s">
        <v>265</v>
      </c>
      <c r="K122" s="79" t="s">
        <v>3</v>
      </c>
      <c r="L122" s="102" t="s">
        <v>1215</v>
      </c>
      <c r="M122" s="60" t="s">
        <v>629</v>
      </c>
      <c r="N122" s="60" t="s">
        <v>629</v>
      </c>
      <c r="O122" s="116" t="s">
        <v>667</v>
      </c>
      <c r="P122" s="61" t="s">
        <v>275</v>
      </c>
      <c r="Q122" s="62"/>
      <c r="R122" s="8"/>
      <c r="S122" s="5" t="s">
        <v>257</v>
      </c>
    </row>
    <row r="123" spans="1:19" x14ac:dyDescent="0.25">
      <c r="B123" s="81" t="s">
        <v>273</v>
      </c>
      <c r="C123" s="82" t="s">
        <v>1178</v>
      </c>
      <c r="D123" s="82" t="s">
        <v>1179</v>
      </c>
      <c r="E123" s="82" t="s">
        <v>1182</v>
      </c>
      <c r="F123" s="83" t="s">
        <v>275</v>
      </c>
      <c r="G123" s="84" t="s">
        <v>1048</v>
      </c>
      <c r="H123" s="84" t="s">
        <v>299</v>
      </c>
      <c r="I123" s="84" t="s">
        <v>376</v>
      </c>
      <c r="J123" s="84" t="s">
        <v>1102</v>
      </c>
      <c r="K123" s="84" t="s">
        <v>3</v>
      </c>
      <c r="L123" s="87" t="s">
        <v>1216</v>
      </c>
      <c r="M123" s="88"/>
      <c r="N123" s="88"/>
      <c r="O123" s="104" t="s">
        <v>667</v>
      </c>
      <c r="P123" s="88" t="s">
        <v>275</v>
      </c>
      <c r="Q123" s="62"/>
      <c r="R123" s="8"/>
      <c r="S123" s="5" t="s">
        <v>257</v>
      </c>
    </row>
    <row r="124" spans="1:19" x14ac:dyDescent="0.25">
      <c r="B124" s="81" t="s">
        <v>273</v>
      </c>
      <c r="C124" s="82" t="s">
        <v>1178</v>
      </c>
      <c r="D124" s="82" t="s">
        <v>1179</v>
      </c>
      <c r="E124" s="82" t="s">
        <v>1182</v>
      </c>
      <c r="F124" s="83" t="s">
        <v>275</v>
      </c>
      <c r="G124" s="84" t="s">
        <v>1048</v>
      </c>
      <c r="H124" s="58" t="s">
        <v>299</v>
      </c>
      <c r="I124" s="84" t="s">
        <v>377</v>
      </c>
      <c r="J124" s="84" t="s">
        <v>1103</v>
      </c>
      <c r="K124" s="84" t="s">
        <v>3</v>
      </c>
      <c r="L124" s="87" t="s">
        <v>1217</v>
      </c>
      <c r="M124" s="88"/>
      <c r="N124" s="88"/>
      <c r="O124" s="104" t="s">
        <v>667</v>
      </c>
      <c r="P124" s="88" t="s">
        <v>275</v>
      </c>
      <c r="Q124" s="62"/>
      <c r="R124" s="8"/>
      <c r="S124" s="5" t="s">
        <v>257</v>
      </c>
    </row>
    <row r="125" spans="1:19" x14ac:dyDescent="0.25">
      <c r="B125" s="81" t="s">
        <v>273</v>
      </c>
      <c r="C125" s="82" t="s">
        <v>1178</v>
      </c>
      <c r="D125" s="82" t="s">
        <v>1179</v>
      </c>
      <c r="E125" s="82" t="s">
        <v>1182</v>
      </c>
      <c r="F125" s="83" t="s">
        <v>275</v>
      </c>
      <c r="G125" s="84" t="s">
        <v>1048</v>
      </c>
      <c r="H125" s="84" t="s">
        <v>299</v>
      </c>
      <c r="I125" s="84" t="s">
        <v>378</v>
      </c>
      <c r="J125" s="84" t="s">
        <v>1104</v>
      </c>
      <c r="K125" s="84" t="s">
        <v>3</v>
      </c>
      <c r="L125" s="87" t="s">
        <v>1218</v>
      </c>
      <c r="M125" s="88"/>
      <c r="N125" s="88"/>
      <c r="O125" s="104" t="s">
        <v>667</v>
      </c>
      <c r="P125" s="88" t="s">
        <v>275</v>
      </c>
      <c r="Q125" s="62"/>
      <c r="R125" s="8"/>
      <c r="S125" s="5" t="s">
        <v>257</v>
      </c>
    </row>
    <row r="126" spans="1:19" x14ac:dyDescent="0.25">
      <c r="B126" s="81" t="s">
        <v>273</v>
      </c>
      <c r="C126" s="82" t="s">
        <v>1178</v>
      </c>
      <c r="D126" s="82" t="s">
        <v>1179</v>
      </c>
      <c r="E126" s="82" t="s">
        <v>1182</v>
      </c>
      <c r="F126" s="83" t="s">
        <v>275</v>
      </c>
      <c r="G126" s="84" t="s">
        <v>1048</v>
      </c>
      <c r="H126" s="84" t="s">
        <v>299</v>
      </c>
      <c r="I126" s="84" t="s">
        <v>379</v>
      </c>
      <c r="J126" s="84" t="s">
        <v>25</v>
      </c>
      <c r="K126" s="84" t="s">
        <v>3</v>
      </c>
      <c r="L126" s="87" t="s">
        <v>1219</v>
      </c>
      <c r="M126" s="88"/>
      <c r="N126" s="88"/>
      <c r="O126" s="104" t="s">
        <v>667</v>
      </c>
      <c r="P126" s="88" t="s">
        <v>275</v>
      </c>
      <c r="Q126" s="62"/>
      <c r="R126" s="8"/>
      <c r="S126" s="5" t="s">
        <v>257</v>
      </c>
    </row>
    <row r="127" spans="1:19" x14ac:dyDescent="0.25">
      <c r="B127" s="81" t="s">
        <v>273</v>
      </c>
      <c r="C127" s="82" t="s">
        <v>1178</v>
      </c>
      <c r="D127" s="82" t="s">
        <v>1179</v>
      </c>
      <c r="E127" s="82" t="s">
        <v>1182</v>
      </c>
      <c r="F127" s="83" t="s">
        <v>275</v>
      </c>
      <c r="G127" s="84" t="s">
        <v>1048</v>
      </c>
      <c r="H127" s="84" t="s">
        <v>299</v>
      </c>
      <c r="I127" s="84" t="s">
        <v>383</v>
      </c>
      <c r="J127" s="84" t="s">
        <v>29</v>
      </c>
      <c r="K127" s="84" t="s">
        <v>3</v>
      </c>
      <c r="L127" s="87" t="s">
        <v>1220</v>
      </c>
      <c r="M127" s="88"/>
      <c r="N127" s="88"/>
      <c r="O127" s="104" t="s">
        <v>667</v>
      </c>
      <c r="P127" s="88" t="s">
        <v>275</v>
      </c>
      <c r="Q127" s="62"/>
      <c r="R127" s="8"/>
      <c r="S127" s="5" t="s">
        <v>257</v>
      </c>
    </row>
    <row r="128" spans="1:19" x14ac:dyDescent="0.25">
      <c r="B128" s="81" t="s">
        <v>273</v>
      </c>
      <c r="C128" s="82" t="s">
        <v>1178</v>
      </c>
      <c r="D128" s="82" t="s">
        <v>1179</v>
      </c>
      <c r="E128" s="82" t="s">
        <v>1182</v>
      </c>
      <c r="F128" s="83" t="s">
        <v>275</v>
      </c>
      <c r="G128" s="84" t="s">
        <v>1048</v>
      </c>
      <c r="H128" s="84" t="s">
        <v>299</v>
      </c>
      <c r="I128" s="84" t="s">
        <v>380</v>
      </c>
      <c r="J128" s="84" t="s">
        <v>26</v>
      </c>
      <c r="K128" s="84" t="s">
        <v>3</v>
      </c>
      <c r="L128" s="87" t="s">
        <v>1221</v>
      </c>
      <c r="M128" s="88"/>
      <c r="N128" s="88"/>
      <c r="O128" s="104" t="s">
        <v>667</v>
      </c>
      <c r="P128" s="88" t="s">
        <v>275</v>
      </c>
      <c r="Q128" s="62"/>
      <c r="R128" s="8"/>
      <c r="S128" s="5" t="s">
        <v>257</v>
      </c>
    </row>
    <row r="129" spans="1:19" x14ac:dyDescent="0.25">
      <c r="B129" s="81" t="s">
        <v>273</v>
      </c>
      <c r="C129" s="82" t="s">
        <v>1178</v>
      </c>
      <c r="D129" s="82" t="s">
        <v>1179</v>
      </c>
      <c r="E129" s="82" t="s">
        <v>1182</v>
      </c>
      <c r="F129" s="83" t="s">
        <v>275</v>
      </c>
      <c r="G129" s="84" t="s">
        <v>1048</v>
      </c>
      <c r="H129" s="84" t="s">
        <v>299</v>
      </c>
      <c r="I129" s="84" t="s">
        <v>381</v>
      </c>
      <c r="J129" s="84" t="s">
        <v>27</v>
      </c>
      <c r="K129" s="84" t="s">
        <v>3</v>
      </c>
      <c r="L129" s="87" t="s">
        <v>1222</v>
      </c>
      <c r="M129" s="88"/>
      <c r="N129" s="88"/>
      <c r="O129" s="104" t="s">
        <v>667</v>
      </c>
      <c r="P129" s="88" t="s">
        <v>275</v>
      </c>
      <c r="Q129" s="62"/>
      <c r="R129" s="8"/>
      <c r="S129" s="5" t="s">
        <v>257</v>
      </c>
    </row>
    <row r="130" spans="1:19" x14ac:dyDescent="0.25">
      <c r="B130" s="81" t="s">
        <v>273</v>
      </c>
      <c r="C130" s="82" t="s">
        <v>1178</v>
      </c>
      <c r="D130" s="82" t="s">
        <v>1179</v>
      </c>
      <c r="E130" s="82" t="s">
        <v>1182</v>
      </c>
      <c r="F130" s="83" t="s">
        <v>275</v>
      </c>
      <c r="G130" s="84" t="s">
        <v>1048</v>
      </c>
      <c r="H130" s="84" t="s">
        <v>299</v>
      </c>
      <c r="I130" s="84" t="s">
        <v>382</v>
      </c>
      <c r="J130" s="84" t="s">
        <v>28</v>
      </c>
      <c r="K130" s="84" t="s">
        <v>3</v>
      </c>
      <c r="L130" s="87" t="s">
        <v>1223</v>
      </c>
      <c r="M130" s="88"/>
      <c r="N130" s="88"/>
      <c r="O130" s="104" t="s">
        <v>667</v>
      </c>
      <c r="P130" s="88" t="s">
        <v>275</v>
      </c>
      <c r="Q130" s="62"/>
      <c r="R130" s="8"/>
      <c r="S130" s="5" t="s">
        <v>257</v>
      </c>
    </row>
    <row r="131" spans="1:19" x14ac:dyDescent="0.25">
      <c r="A131" s="32">
        <v>0</v>
      </c>
      <c r="B131" s="113" t="s">
        <v>273</v>
      </c>
      <c r="C131" s="82" t="s">
        <v>1178</v>
      </c>
      <c r="D131" s="97" t="s">
        <v>279</v>
      </c>
      <c r="E131" s="82" t="s">
        <v>1182</v>
      </c>
      <c r="F131" s="98" t="s">
        <v>275</v>
      </c>
      <c r="G131" s="99" t="s">
        <v>1048</v>
      </c>
      <c r="H131" s="99" t="s">
        <v>299</v>
      </c>
      <c r="I131" s="99" t="s">
        <v>392</v>
      </c>
      <c r="J131" s="99" t="s">
        <v>1105</v>
      </c>
      <c r="K131" s="99" t="s">
        <v>3</v>
      </c>
      <c r="L131" s="91" t="s">
        <v>257</v>
      </c>
      <c r="M131" s="88"/>
      <c r="N131" s="88"/>
      <c r="O131" s="104" t="s">
        <v>667</v>
      </c>
      <c r="P131" s="88"/>
      <c r="Q131" s="118"/>
      <c r="R131" s="8"/>
      <c r="S131" s="5" t="s">
        <v>257</v>
      </c>
    </row>
    <row r="132" spans="1:19" x14ac:dyDescent="0.25">
      <c r="A132" s="32">
        <v>1</v>
      </c>
      <c r="B132" s="81" t="s">
        <v>273</v>
      </c>
      <c r="C132" s="82" t="s">
        <v>1178</v>
      </c>
      <c r="D132" s="97" t="s">
        <v>275</v>
      </c>
      <c r="E132" s="82" t="s">
        <v>1182</v>
      </c>
      <c r="F132" s="83" t="s">
        <v>275</v>
      </c>
      <c r="G132" s="84" t="s">
        <v>1048</v>
      </c>
      <c r="H132" s="84" t="s">
        <v>299</v>
      </c>
      <c r="I132" s="84" t="s">
        <v>392</v>
      </c>
      <c r="J132" s="84" t="s">
        <v>66</v>
      </c>
      <c r="K132" s="84" t="s">
        <v>3</v>
      </c>
      <c r="L132" s="87" t="s">
        <v>1224</v>
      </c>
      <c r="M132" s="88"/>
      <c r="N132" s="88"/>
      <c r="O132" s="104" t="s">
        <v>667</v>
      </c>
      <c r="P132" s="88" t="s">
        <v>275</v>
      </c>
      <c r="Q132" s="118"/>
      <c r="R132" s="8"/>
      <c r="S132" s="5" t="s">
        <v>257</v>
      </c>
    </row>
    <row r="133" spans="1:19" x14ac:dyDescent="0.25">
      <c r="A133" s="32">
        <v>2</v>
      </c>
      <c r="B133" s="81" t="s">
        <v>273</v>
      </c>
      <c r="C133" s="82" t="s">
        <v>1178</v>
      </c>
      <c r="D133" s="82" t="s">
        <v>1179</v>
      </c>
      <c r="E133" s="82" t="s">
        <v>1182</v>
      </c>
      <c r="F133" s="83" t="s">
        <v>275</v>
      </c>
      <c r="G133" s="84" t="s">
        <v>1048</v>
      </c>
      <c r="H133" s="84" t="s">
        <v>299</v>
      </c>
      <c r="I133" s="84" t="s">
        <v>393</v>
      </c>
      <c r="J133" s="84" t="s">
        <v>67</v>
      </c>
      <c r="K133" s="84" t="s">
        <v>3</v>
      </c>
      <c r="L133" s="87" t="s">
        <v>1225</v>
      </c>
      <c r="M133" s="88"/>
      <c r="N133" s="88"/>
      <c r="O133" s="104" t="s">
        <v>667</v>
      </c>
      <c r="P133" s="88" t="s">
        <v>689</v>
      </c>
      <c r="Q133" s="118"/>
      <c r="R133" s="8"/>
      <c r="S133" s="5" t="s">
        <v>257</v>
      </c>
    </row>
    <row r="134" spans="1:19" x14ac:dyDescent="0.25">
      <c r="A134" s="32">
        <v>0</v>
      </c>
      <c r="B134" s="113" t="s">
        <v>273</v>
      </c>
      <c r="C134" s="82" t="s">
        <v>1178</v>
      </c>
      <c r="D134" s="97" t="s">
        <v>279</v>
      </c>
      <c r="E134" s="82" t="s">
        <v>1182</v>
      </c>
      <c r="F134" s="98" t="s">
        <v>275</v>
      </c>
      <c r="G134" s="99" t="s">
        <v>1048</v>
      </c>
      <c r="H134" s="99" t="s">
        <v>299</v>
      </c>
      <c r="I134" s="99" t="s">
        <v>394</v>
      </c>
      <c r="J134" s="99" t="s">
        <v>1106</v>
      </c>
      <c r="K134" s="99" t="s">
        <v>3</v>
      </c>
      <c r="L134" s="91" t="s">
        <v>1107</v>
      </c>
      <c r="M134" s="88"/>
      <c r="N134" s="88"/>
      <c r="O134" s="104" t="s">
        <v>667</v>
      </c>
      <c r="P134" s="88"/>
      <c r="Q134" s="118"/>
      <c r="R134" s="8"/>
      <c r="S134" s="5" t="s">
        <v>1107</v>
      </c>
    </row>
    <row r="135" spans="1:19" x14ac:dyDescent="0.25">
      <c r="A135" s="32">
        <v>1</v>
      </c>
      <c r="B135" s="81" t="s">
        <v>273</v>
      </c>
      <c r="C135" s="82" t="s">
        <v>1178</v>
      </c>
      <c r="D135" s="97" t="s">
        <v>275</v>
      </c>
      <c r="E135" s="82" t="s">
        <v>1182</v>
      </c>
      <c r="F135" s="83" t="s">
        <v>275</v>
      </c>
      <c r="G135" s="84" t="s">
        <v>1048</v>
      </c>
      <c r="H135" s="84" t="s">
        <v>299</v>
      </c>
      <c r="I135" s="84" t="s">
        <v>394</v>
      </c>
      <c r="J135" s="84" t="s">
        <v>68</v>
      </c>
      <c r="K135" s="84" t="s">
        <v>3</v>
      </c>
      <c r="L135" s="87" t="s">
        <v>1226</v>
      </c>
      <c r="M135" s="88"/>
      <c r="N135" s="88"/>
      <c r="O135" s="104" t="s">
        <v>667</v>
      </c>
      <c r="P135" s="88" t="s">
        <v>275</v>
      </c>
      <c r="Q135" s="118"/>
      <c r="R135" s="8"/>
      <c r="S135" s="5" t="s">
        <v>1107</v>
      </c>
    </row>
    <row r="136" spans="1:19" x14ac:dyDescent="0.25">
      <c r="A136" s="32">
        <v>2</v>
      </c>
      <c r="B136" s="81" t="s">
        <v>273</v>
      </c>
      <c r="C136" s="82" t="s">
        <v>1178</v>
      </c>
      <c r="D136" s="82" t="s">
        <v>1179</v>
      </c>
      <c r="E136" s="82" t="s">
        <v>1182</v>
      </c>
      <c r="F136" s="83" t="s">
        <v>275</v>
      </c>
      <c r="G136" s="84" t="s">
        <v>1048</v>
      </c>
      <c r="H136" s="84" t="s">
        <v>299</v>
      </c>
      <c r="I136" s="84" t="s">
        <v>395</v>
      </c>
      <c r="J136" s="84" t="s">
        <v>69</v>
      </c>
      <c r="K136" s="84" t="s">
        <v>3</v>
      </c>
      <c r="L136" s="87" t="s">
        <v>1227</v>
      </c>
      <c r="M136" s="88"/>
      <c r="N136" s="88"/>
      <c r="O136" s="104" t="s">
        <v>667</v>
      </c>
      <c r="P136" s="88" t="s">
        <v>688</v>
      </c>
      <c r="Q136" s="118"/>
      <c r="R136" s="8"/>
      <c r="S136" s="5" t="s">
        <v>257</v>
      </c>
    </row>
    <row r="137" spans="1:19" x14ac:dyDescent="0.25">
      <c r="B137" s="113" t="s">
        <v>273</v>
      </c>
      <c r="C137" s="82" t="s">
        <v>1178</v>
      </c>
      <c r="D137" s="82" t="s">
        <v>1179</v>
      </c>
      <c r="E137" s="82" t="s">
        <v>1182</v>
      </c>
      <c r="F137" s="98" t="s">
        <v>275</v>
      </c>
      <c r="G137" s="99" t="s">
        <v>1048</v>
      </c>
      <c r="H137" s="99" t="s">
        <v>299</v>
      </c>
      <c r="I137" s="99" t="s">
        <v>396</v>
      </c>
      <c r="J137" s="99" t="s">
        <v>1108</v>
      </c>
      <c r="K137" s="99" t="s">
        <v>3</v>
      </c>
      <c r="L137" s="91" t="s">
        <v>1229</v>
      </c>
      <c r="M137" s="88"/>
      <c r="N137" s="88"/>
      <c r="O137" s="104" t="s">
        <v>667</v>
      </c>
      <c r="P137" s="88"/>
      <c r="Q137" s="118"/>
      <c r="R137" s="8"/>
      <c r="S137" s="5" t="s">
        <v>257</v>
      </c>
    </row>
    <row r="138" spans="1:19" x14ac:dyDescent="0.25">
      <c r="B138" s="113" t="s">
        <v>273</v>
      </c>
      <c r="C138" s="82" t="s">
        <v>1178</v>
      </c>
      <c r="D138" s="82" t="s">
        <v>1179</v>
      </c>
      <c r="E138" s="82" t="s">
        <v>1182</v>
      </c>
      <c r="F138" s="98" t="s">
        <v>275</v>
      </c>
      <c r="G138" s="99" t="s">
        <v>1048</v>
      </c>
      <c r="H138" s="99" t="s">
        <v>299</v>
      </c>
      <c r="I138" s="99" t="s">
        <v>397</v>
      </c>
      <c r="J138" s="99" t="s">
        <v>1109</v>
      </c>
      <c r="K138" s="99" t="s">
        <v>3</v>
      </c>
      <c r="L138" s="91" t="s">
        <v>1228</v>
      </c>
      <c r="M138" s="88"/>
      <c r="N138" s="88"/>
      <c r="O138" s="104" t="s">
        <v>667</v>
      </c>
      <c r="P138" s="88"/>
      <c r="Q138" s="118"/>
      <c r="R138" s="8"/>
      <c r="S138" s="5" t="s">
        <v>257</v>
      </c>
    </row>
    <row r="139" spans="1:19" x14ac:dyDescent="0.25">
      <c r="B139" s="81" t="s">
        <v>273</v>
      </c>
      <c r="C139" s="82" t="s">
        <v>1178</v>
      </c>
      <c r="D139" s="82" t="s">
        <v>1179</v>
      </c>
      <c r="E139" s="82" t="s">
        <v>1182</v>
      </c>
      <c r="F139" s="83" t="s">
        <v>275</v>
      </c>
      <c r="G139" s="84" t="s">
        <v>1048</v>
      </c>
      <c r="H139" s="84" t="s">
        <v>299</v>
      </c>
      <c r="I139" s="84" t="s">
        <v>398</v>
      </c>
      <c r="J139" s="84" t="s">
        <v>72</v>
      </c>
      <c r="K139" s="84" t="s">
        <v>3</v>
      </c>
      <c r="L139" s="87" t="s">
        <v>1230</v>
      </c>
      <c r="M139" s="88"/>
      <c r="N139" s="88"/>
      <c r="O139" s="104" t="s">
        <v>667</v>
      </c>
      <c r="P139" s="88" t="s">
        <v>275</v>
      </c>
      <c r="Q139" s="62"/>
      <c r="R139" s="8"/>
      <c r="S139" s="5" t="s">
        <v>257</v>
      </c>
    </row>
    <row r="140" spans="1:19" x14ac:dyDescent="0.25">
      <c r="B140" s="81" t="s">
        <v>273</v>
      </c>
      <c r="C140" s="82" t="s">
        <v>1178</v>
      </c>
      <c r="D140" s="82" t="s">
        <v>1179</v>
      </c>
      <c r="E140" s="82" t="s">
        <v>1182</v>
      </c>
      <c r="F140" s="83" t="s">
        <v>275</v>
      </c>
      <c r="G140" s="84" t="s">
        <v>1048</v>
      </c>
      <c r="H140" s="84" t="s">
        <v>299</v>
      </c>
      <c r="I140" s="84" t="s">
        <v>399</v>
      </c>
      <c r="J140" s="84" t="s">
        <v>73</v>
      </c>
      <c r="K140" s="84" t="s">
        <v>3</v>
      </c>
      <c r="L140" s="87" t="s">
        <v>1231</v>
      </c>
      <c r="M140" s="88"/>
      <c r="N140" s="88"/>
      <c r="O140" s="104" t="s">
        <v>667</v>
      </c>
      <c r="P140" s="88" t="s">
        <v>275</v>
      </c>
      <c r="Q140" s="62"/>
      <c r="R140" s="8"/>
      <c r="S140" s="5" t="s">
        <v>257</v>
      </c>
    </row>
    <row r="141" spans="1:19" x14ac:dyDescent="0.25">
      <c r="B141" s="81" t="s">
        <v>273</v>
      </c>
      <c r="C141" s="82" t="s">
        <v>1178</v>
      </c>
      <c r="D141" s="82" t="s">
        <v>1179</v>
      </c>
      <c r="E141" s="82" t="s">
        <v>1182</v>
      </c>
      <c r="F141" s="83" t="s">
        <v>275</v>
      </c>
      <c r="G141" s="84" t="s">
        <v>1048</v>
      </c>
      <c r="H141" s="84" t="s">
        <v>299</v>
      </c>
      <c r="I141" s="84" t="s">
        <v>404</v>
      </c>
      <c r="J141" s="84" t="s">
        <v>77</v>
      </c>
      <c r="K141" s="84" t="s">
        <v>3</v>
      </c>
      <c r="L141" s="87" t="s">
        <v>1232</v>
      </c>
      <c r="M141" s="88"/>
      <c r="N141" s="88"/>
      <c r="O141" s="104" t="s">
        <v>667</v>
      </c>
      <c r="P141" s="88" t="s">
        <v>688</v>
      </c>
      <c r="Q141" s="118"/>
      <c r="R141" s="8"/>
      <c r="S141" s="5" t="s">
        <v>257</v>
      </c>
    </row>
    <row r="142" spans="1:19" x14ac:dyDescent="0.25">
      <c r="B142" s="81" t="s">
        <v>273</v>
      </c>
      <c r="C142" s="82" t="s">
        <v>1178</v>
      </c>
      <c r="D142" s="82" t="s">
        <v>1179</v>
      </c>
      <c r="E142" s="82" t="s">
        <v>1182</v>
      </c>
      <c r="F142" s="83" t="s">
        <v>275</v>
      </c>
      <c r="G142" s="84" t="s">
        <v>1048</v>
      </c>
      <c r="H142" s="84" t="s">
        <v>299</v>
      </c>
      <c r="I142" s="84" t="s">
        <v>403</v>
      </c>
      <c r="J142" s="84" t="s">
        <v>76</v>
      </c>
      <c r="K142" s="84" t="s">
        <v>3</v>
      </c>
      <c r="L142" s="87" t="s">
        <v>1233</v>
      </c>
      <c r="M142" s="88"/>
      <c r="N142" s="88"/>
      <c r="O142" s="104" t="s">
        <v>667</v>
      </c>
      <c r="P142" s="88" t="s">
        <v>688</v>
      </c>
      <c r="Q142" s="118"/>
      <c r="R142" s="8"/>
      <c r="S142" s="5" t="s">
        <v>257</v>
      </c>
    </row>
    <row r="143" spans="1:19" x14ac:dyDescent="0.25">
      <c r="B143" s="55" t="s">
        <v>273</v>
      </c>
      <c r="C143" s="56">
        <v>0</v>
      </c>
      <c r="D143" s="56">
        <v>0</v>
      </c>
      <c r="E143" s="56" t="s">
        <v>1182</v>
      </c>
      <c r="F143" s="57" t="s">
        <v>275</v>
      </c>
      <c r="G143" s="58" t="s">
        <v>1048</v>
      </c>
      <c r="H143" s="58" t="s">
        <v>1049</v>
      </c>
      <c r="I143" s="58" t="s">
        <v>713</v>
      </c>
      <c r="J143" s="58" t="s">
        <v>711</v>
      </c>
      <c r="K143" s="58" t="s">
        <v>3</v>
      </c>
      <c r="L143" s="59" t="s">
        <v>1234</v>
      </c>
      <c r="M143" s="60" t="s">
        <v>629</v>
      </c>
      <c r="N143" s="60" t="s">
        <v>629</v>
      </c>
      <c r="O143" s="116" t="s">
        <v>667</v>
      </c>
      <c r="P143" s="60" t="s">
        <v>275</v>
      </c>
      <c r="Q143" s="62"/>
      <c r="R143" s="8"/>
      <c r="S143" s="5" t="s">
        <v>257</v>
      </c>
    </row>
    <row r="144" spans="1:19" x14ac:dyDescent="0.25">
      <c r="B144" s="55" t="s">
        <v>273</v>
      </c>
      <c r="C144" s="56">
        <v>0</v>
      </c>
      <c r="D144" s="56">
        <v>0</v>
      </c>
      <c r="E144" s="56" t="s">
        <v>1182</v>
      </c>
      <c r="F144" s="57" t="s">
        <v>275</v>
      </c>
      <c r="G144" s="58" t="s">
        <v>1048</v>
      </c>
      <c r="H144" s="58" t="s">
        <v>1049</v>
      </c>
      <c r="I144" s="58" t="s">
        <v>294</v>
      </c>
      <c r="J144" s="58" t="s">
        <v>250</v>
      </c>
      <c r="K144" s="58" t="s">
        <v>3</v>
      </c>
      <c r="L144" s="59" t="s">
        <v>1368</v>
      </c>
      <c r="M144" s="60" t="s">
        <v>629</v>
      </c>
      <c r="N144" s="60" t="s">
        <v>629</v>
      </c>
      <c r="O144" s="116" t="s">
        <v>667</v>
      </c>
      <c r="P144" s="60" t="s">
        <v>275</v>
      </c>
      <c r="Q144" s="62"/>
      <c r="R144" s="8"/>
      <c r="S144" s="5" t="s">
        <v>257</v>
      </c>
    </row>
    <row r="145" spans="2:19" x14ac:dyDescent="0.25">
      <c r="B145" s="81" t="s">
        <v>273</v>
      </c>
      <c r="C145" s="82" t="s">
        <v>1178</v>
      </c>
      <c r="D145" s="82" t="s">
        <v>1179</v>
      </c>
      <c r="E145" s="82" t="s">
        <v>1182</v>
      </c>
      <c r="F145" s="83" t="s">
        <v>275</v>
      </c>
      <c r="G145" s="84" t="s">
        <v>1048</v>
      </c>
      <c r="H145" s="84" t="s">
        <v>1110</v>
      </c>
      <c r="I145" s="84" t="s">
        <v>365</v>
      </c>
      <c r="J145" s="84" t="s">
        <v>1111</v>
      </c>
      <c r="K145" s="84" t="s">
        <v>3</v>
      </c>
      <c r="L145" s="87" t="s">
        <v>1235</v>
      </c>
      <c r="M145" s="88"/>
      <c r="N145" s="88"/>
      <c r="O145" s="104" t="s">
        <v>667</v>
      </c>
      <c r="P145" s="88" t="s">
        <v>275</v>
      </c>
      <c r="Q145" s="62"/>
      <c r="R145" s="8"/>
      <c r="S145" s="5" t="s">
        <v>257</v>
      </c>
    </row>
    <row r="146" spans="2:19" x14ac:dyDescent="0.25">
      <c r="B146" s="81" t="s">
        <v>273</v>
      </c>
      <c r="C146" s="82" t="s">
        <v>1178</v>
      </c>
      <c r="D146" s="82" t="s">
        <v>1179</v>
      </c>
      <c r="E146" s="82" t="s">
        <v>1182</v>
      </c>
      <c r="F146" s="83" t="s">
        <v>275</v>
      </c>
      <c r="G146" s="84" t="s">
        <v>1048</v>
      </c>
      <c r="H146" s="84" t="s">
        <v>1110</v>
      </c>
      <c r="I146" s="84" t="s">
        <v>366</v>
      </c>
      <c r="J146" s="84" t="s">
        <v>1112</v>
      </c>
      <c r="K146" s="84" t="s">
        <v>3</v>
      </c>
      <c r="L146" s="87" t="s">
        <v>1236</v>
      </c>
      <c r="M146" s="88"/>
      <c r="N146" s="88"/>
      <c r="O146" s="104" t="s">
        <v>667</v>
      </c>
      <c r="P146" s="88" t="s">
        <v>275</v>
      </c>
      <c r="Q146" s="62"/>
      <c r="R146" s="8"/>
      <c r="S146" s="5" t="s">
        <v>257</v>
      </c>
    </row>
    <row r="147" spans="2:19" x14ac:dyDescent="0.25">
      <c r="B147" s="81" t="s">
        <v>273</v>
      </c>
      <c r="C147" s="82" t="s">
        <v>1178</v>
      </c>
      <c r="D147" s="82" t="s">
        <v>1179</v>
      </c>
      <c r="E147" s="82" t="s">
        <v>1182</v>
      </c>
      <c r="F147" s="83" t="s">
        <v>275</v>
      </c>
      <c r="G147" s="84" t="s">
        <v>1048</v>
      </c>
      <c r="H147" s="84" t="s">
        <v>1110</v>
      </c>
      <c r="I147" s="84" t="s">
        <v>367</v>
      </c>
      <c r="J147" s="84" t="s">
        <v>1113</v>
      </c>
      <c r="K147" s="84" t="s">
        <v>3</v>
      </c>
      <c r="L147" s="87" t="s">
        <v>1237</v>
      </c>
      <c r="M147" s="88"/>
      <c r="N147" s="88"/>
      <c r="O147" s="104" t="s">
        <v>667</v>
      </c>
      <c r="P147" s="88" t="s">
        <v>275</v>
      </c>
      <c r="Q147" s="62"/>
      <c r="R147" s="8"/>
      <c r="S147" s="5" t="s">
        <v>257</v>
      </c>
    </row>
    <row r="148" spans="2:19" x14ac:dyDescent="0.25">
      <c r="B148" s="81" t="s">
        <v>273</v>
      </c>
      <c r="C148" s="82" t="s">
        <v>1178</v>
      </c>
      <c r="D148" s="82" t="s">
        <v>1179</v>
      </c>
      <c r="E148" s="82" t="s">
        <v>1182</v>
      </c>
      <c r="F148" s="83" t="s">
        <v>275</v>
      </c>
      <c r="G148" s="84" t="s">
        <v>1048</v>
      </c>
      <c r="H148" s="84" t="s">
        <v>1110</v>
      </c>
      <c r="I148" s="84" t="s">
        <v>368</v>
      </c>
      <c r="J148" s="84" t="s">
        <v>1114</v>
      </c>
      <c r="K148" s="84" t="s">
        <v>3</v>
      </c>
      <c r="L148" s="87" t="s">
        <v>1238</v>
      </c>
      <c r="M148" s="88"/>
      <c r="N148" s="88"/>
      <c r="O148" s="104" t="s">
        <v>667</v>
      </c>
      <c r="P148" s="88" t="s">
        <v>275</v>
      </c>
      <c r="Q148" s="62"/>
      <c r="R148" s="8"/>
      <c r="S148" s="5" t="s">
        <v>257</v>
      </c>
    </row>
    <row r="149" spans="2:19" x14ac:dyDescent="0.25">
      <c r="B149" s="81" t="s">
        <v>273</v>
      </c>
      <c r="C149" s="82" t="s">
        <v>1178</v>
      </c>
      <c r="D149" s="82" t="s">
        <v>1179</v>
      </c>
      <c r="E149" s="82" t="s">
        <v>1182</v>
      </c>
      <c r="F149" s="83" t="s">
        <v>275</v>
      </c>
      <c r="G149" s="84" t="s">
        <v>1048</v>
      </c>
      <c r="H149" s="84" t="s">
        <v>299</v>
      </c>
      <c r="I149" s="84" t="s">
        <v>369</v>
      </c>
      <c r="J149" s="84" t="s">
        <v>19</v>
      </c>
      <c r="K149" s="84" t="s">
        <v>3</v>
      </c>
      <c r="L149" s="87" t="s">
        <v>1239</v>
      </c>
      <c r="M149" s="88"/>
      <c r="N149" s="88"/>
      <c r="O149" s="104" t="s">
        <v>667</v>
      </c>
      <c r="P149" s="88" t="s">
        <v>275</v>
      </c>
      <c r="Q149" s="62"/>
      <c r="R149" s="8"/>
      <c r="S149" s="5" t="s">
        <v>257</v>
      </c>
    </row>
    <row r="150" spans="2:19" x14ac:dyDescent="0.25">
      <c r="B150" s="81" t="s">
        <v>273</v>
      </c>
      <c r="C150" s="82" t="s">
        <v>1178</v>
      </c>
      <c r="D150" s="82" t="s">
        <v>1179</v>
      </c>
      <c r="E150" s="82" t="s">
        <v>1182</v>
      </c>
      <c r="F150" s="83" t="s">
        <v>275</v>
      </c>
      <c r="G150" s="84" t="s">
        <v>1048</v>
      </c>
      <c r="H150" s="84" t="s">
        <v>299</v>
      </c>
      <c r="I150" s="84" t="s">
        <v>370</v>
      </c>
      <c r="J150" s="84" t="s">
        <v>20</v>
      </c>
      <c r="K150" s="84" t="s">
        <v>3</v>
      </c>
      <c r="L150" s="87" t="s">
        <v>1240</v>
      </c>
      <c r="M150" s="88"/>
      <c r="N150" s="88"/>
      <c r="O150" s="104" t="s">
        <v>667</v>
      </c>
      <c r="P150" s="88" t="s">
        <v>275</v>
      </c>
      <c r="Q150" s="62"/>
      <c r="R150" s="8"/>
      <c r="S150" s="5" t="s">
        <v>257</v>
      </c>
    </row>
    <row r="151" spans="2:19" x14ac:dyDescent="0.25">
      <c r="B151" s="81" t="s">
        <v>273</v>
      </c>
      <c r="C151" s="82" t="s">
        <v>1178</v>
      </c>
      <c r="D151" s="82" t="s">
        <v>1179</v>
      </c>
      <c r="E151" s="82" t="s">
        <v>1182</v>
      </c>
      <c r="F151" s="83" t="s">
        <v>275</v>
      </c>
      <c r="G151" s="84" t="s">
        <v>1048</v>
      </c>
      <c r="H151" s="84" t="s">
        <v>299</v>
      </c>
      <c r="I151" s="84" t="s">
        <v>371</v>
      </c>
      <c r="J151" s="84" t="s">
        <v>21</v>
      </c>
      <c r="K151" s="84" t="s">
        <v>3</v>
      </c>
      <c r="L151" s="87" t="s">
        <v>1241</v>
      </c>
      <c r="M151" s="88"/>
      <c r="N151" s="88"/>
      <c r="O151" s="104" t="s">
        <v>667</v>
      </c>
      <c r="P151" s="88" t="s">
        <v>275</v>
      </c>
      <c r="Q151" s="62"/>
      <c r="R151" s="8"/>
      <c r="S151" s="5" t="s">
        <v>257</v>
      </c>
    </row>
    <row r="152" spans="2:19" x14ac:dyDescent="0.25">
      <c r="B152" s="81" t="s">
        <v>273</v>
      </c>
      <c r="C152" s="82" t="s">
        <v>1178</v>
      </c>
      <c r="D152" s="82" t="s">
        <v>1179</v>
      </c>
      <c r="E152" s="82" t="s">
        <v>1182</v>
      </c>
      <c r="F152" s="83" t="s">
        <v>275</v>
      </c>
      <c r="G152" s="84" t="s">
        <v>1048</v>
      </c>
      <c r="H152" s="84" t="s">
        <v>299</v>
      </c>
      <c r="I152" s="84" t="s">
        <v>372</v>
      </c>
      <c r="J152" s="84" t="s">
        <v>22</v>
      </c>
      <c r="K152" s="84" t="s">
        <v>3</v>
      </c>
      <c r="L152" s="87" t="s">
        <v>1242</v>
      </c>
      <c r="M152" s="88"/>
      <c r="N152" s="88"/>
      <c r="O152" s="104" t="s">
        <v>667</v>
      </c>
      <c r="P152" s="88" t="s">
        <v>275</v>
      </c>
      <c r="Q152" s="62"/>
      <c r="R152" s="8"/>
      <c r="S152" s="5" t="s">
        <v>257</v>
      </c>
    </row>
    <row r="153" spans="2:19" x14ac:dyDescent="0.25">
      <c r="B153" s="81" t="s">
        <v>273</v>
      </c>
      <c r="C153" s="82" t="s">
        <v>1178</v>
      </c>
      <c r="D153" s="82" t="s">
        <v>1179</v>
      </c>
      <c r="E153" s="82" t="s">
        <v>1182</v>
      </c>
      <c r="F153" s="83" t="s">
        <v>275</v>
      </c>
      <c r="G153" s="84" t="s">
        <v>1048</v>
      </c>
      <c r="H153" s="84" t="s">
        <v>1099</v>
      </c>
      <c r="I153" s="84" t="s">
        <v>373</v>
      </c>
      <c r="J153" s="84" t="s">
        <v>23</v>
      </c>
      <c r="K153" s="84" t="s">
        <v>3</v>
      </c>
      <c r="L153" s="87" t="s">
        <v>1243</v>
      </c>
      <c r="M153" s="88"/>
      <c r="N153" s="88"/>
      <c r="O153" s="104" t="s">
        <v>667</v>
      </c>
      <c r="P153" s="88" t="s">
        <v>275</v>
      </c>
      <c r="Q153" s="62"/>
      <c r="R153" s="8"/>
      <c r="S153" s="5" t="s">
        <v>257</v>
      </c>
    </row>
    <row r="154" spans="2:19" x14ac:dyDescent="0.25">
      <c r="B154" s="81" t="s">
        <v>273</v>
      </c>
      <c r="C154" s="82" t="s">
        <v>1178</v>
      </c>
      <c r="D154" s="82" t="s">
        <v>1179</v>
      </c>
      <c r="E154" s="82" t="s">
        <v>1182</v>
      </c>
      <c r="F154" s="83" t="s">
        <v>275</v>
      </c>
      <c r="G154" s="84" t="s">
        <v>1048</v>
      </c>
      <c r="H154" s="84" t="s">
        <v>299</v>
      </c>
      <c r="I154" s="84" t="s">
        <v>374</v>
      </c>
      <c r="J154" s="84" t="s">
        <v>24</v>
      </c>
      <c r="K154" s="84" t="s">
        <v>3</v>
      </c>
      <c r="L154" s="87" t="s">
        <v>1244</v>
      </c>
      <c r="M154" s="88"/>
      <c r="N154" s="88"/>
      <c r="O154" s="104" t="s">
        <v>667</v>
      </c>
      <c r="P154" s="88" t="s">
        <v>275</v>
      </c>
      <c r="Q154" s="62"/>
      <c r="R154" s="8"/>
      <c r="S154" s="5" t="s">
        <v>257</v>
      </c>
    </row>
    <row r="155" spans="2:19" x14ac:dyDescent="0.25">
      <c r="B155" s="81" t="s">
        <v>273</v>
      </c>
      <c r="C155" s="82" t="s">
        <v>1178</v>
      </c>
      <c r="D155" s="82" t="s">
        <v>1179</v>
      </c>
      <c r="E155" s="82" t="s">
        <v>1182</v>
      </c>
      <c r="F155" s="83" t="s">
        <v>275</v>
      </c>
      <c r="G155" s="84" t="s">
        <v>1048</v>
      </c>
      <c r="H155" s="84" t="s">
        <v>1115</v>
      </c>
      <c r="I155" s="84" t="s">
        <v>343</v>
      </c>
      <c r="J155" s="84" t="s">
        <v>4</v>
      </c>
      <c r="K155" s="84" t="s">
        <v>3</v>
      </c>
      <c r="L155" s="87" t="s">
        <v>1245</v>
      </c>
      <c r="M155" s="104"/>
      <c r="N155" s="104"/>
      <c r="O155" s="104" t="s">
        <v>667</v>
      </c>
      <c r="P155" s="88" t="s">
        <v>275</v>
      </c>
      <c r="Q155" s="62"/>
      <c r="R155" s="8"/>
      <c r="S155" s="5" t="s">
        <v>1116</v>
      </c>
    </row>
    <row r="156" spans="2:19" x14ac:dyDescent="0.25">
      <c r="B156" s="81" t="s">
        <v>273</v>
      </c>
      <c r="C156" s="82" t="s">
        <v>1178</v>
      </c>
      <c r="D156" s="82" t="s">
        <v>1179</v>
      </c>
      <c r="E156" s="82" t="s">
        <v>1182</v>
      </c>
      <c r="F156" s="83" t="s">
        <v>275</v>
      </c>
      <c r="G156" s="84" t="s">
        <v>1048</v>
      </c>
      <c r="H156" s="84" t="s">
        <v>1115</v>
      </c>
      <c r="I156" s="84" t="s">
        <v>344</v>
      </c>
      <c r="J156" s="84" t="s">
        <v>1117</v>
      </c>
      <c r="K156" s="84" t="s">
        <v>3</v>
      </c>
      <c r="L156" s="87" t="s">
        <v>1246</v>
      </c>
      <c r="M156" s="104"/>
      <c r="N156" s="104"/>
      <c r="O156" s="104" t="s">
        <v>667</v>
      </c>
      <c r="P156" s="88" t="s">
        <v>275</v>
      </c>
      <c r="Q156" s="62"/>
      <c r="R156" s="8"/>
      <c r="S156" s="5" t="s">
        <v>1118</v>
      </c>
    </row>
    <row r="157" spans="2:19" x14ac:dyDescent="0.25">
      <c r="B157" s="81" t="s">
        <v>273</v>
      </c>
      <c r="C157" s="82" t="s">
        <v>1178</v>
      </c>
      <c r="D157" s="82" t="s">
        <v>1179</v>
      </c>
      <c r="E157" s="82" t="s">
        <v>1182</v>
      </c>
      <c r="F157" s="83" t="s">
        <v>275</v>
      </c>
      <c r="G157" s="84" t="s">
        <v>1048</v>
      </c>
      <c r="H157" s="84" t="s">
        <v>1115</v>
      </c>
      <c r="I157" s="84" t="s">
        <v>345</v>
      </c>
      <c r="J157" s="84" t="s">
        <v>5</v>
      </c>
      <c r="K157" s="84" t="s">
        <v>3</v>
      </c>
      <c r="L157" s="87" t="s">
        <v>1299</v>
      </c>
      <c r="M157" s="104"/>
      <c r="N157" s="104"/>
      <c r="O157" s="104" t="s">
        <v>667</v>
      </c>
      <c r="P157" s="88" t="s">
        <v>275</v>
      </c>
      <c r="Q157" s="62"/>
      <c r="R157" s="8"/>
      <c r="S157" s="5" t="s">
        <v>257</v>
      </c>
    </row>
    <row r="158" spans="2:19" x14ac:dyDescent="0.25">
      <c r="B158" s="81" t="s">
        <v>273</v>
      </c>
      <c r="C158" s="82" t="s">
        <v>1178</v>
      </c>
      <c r="D158" s="82" t="s">
        <v>1179</v>
      </c>
      <c r="E158" s="82" t="s">
        <v>1182</v>
      </c>
      <c r="F158" s="83" t="s">
        <v>275</v>
      </c>
      <c r="G158" s="84" t="s">
        <v>1048</v>
      </c>
      <c r="H158" s="84" t="s">
        <v>1115</v>
      </c>
      <c r="I158" s="84" t="s">
        <v>346</v>
      </c>
      <c r="J158" s="84" t="s">
        <v>6</v>
      </c>
      <c r="K158" s="84" t="s">
        <v>3</v>
      </c>
      <c r="L158" s="87" t="s">
        <v>1300</v>
      </c>
      <c r="M158" s="104"/>
      <c r="N158" s="104"/>
      <c r="O158" s="104" t="s">
        <v>667</v>
      </c>
      <c r="P158" s="88" t="s">
        <v>275</v>
      </c>
      <c r="Q158" s="62"/>
      <c r="R158" s="8"/>
      <c r="S158" s="5" t="s">
        <v>257</v>
      </c>
    </row>
    <row r="159" spans="2:19" x14ac:dyDescent="0.25">
      <c r="B159" s="81" t="s">
        <v>273</v>
      </c>
      <c r="C159" s="82" t="s">
        <v>1178</v>
      </c>
      <c r="D159" s="82" t="s">
        <v>1179</v>
      </c>
      <c r="E159" s="82" t="s">
        <v>1182</v>
      </c>
      <c r="F159" s="83" t="s">
        <v>275</v>
      </c>
      <c r="G159" s="84" t="s">
        <v>1048</v>
      </c>
      <c r="H159" s="84" t="s">
        <v>1115</v>
      </c>
      <c r="I159" s="84" t="s">
        <v>347</v>
      </c>
      <c r="J159" s="84" t="s">
        <v>7</v>
      </c>
      <c r="K159" s="84" t="s">
        <v>3</v>
      </c>
      <c r="L159" s="87" t="s">
        <v>1247</v>
      </c>
      <c r="M159" s="104"/>
      <c r="N159" s="104"/>
      <c r="O159" s="104" t="s">
        <v>667</v>
      </c>
      <c r="P159" s="88" t="s">
        <v>275</v>
      </c>
      <c r="Q159" s="62"/>
      <c r="R159" s="8"/>
      <c r="S159" s="5" t="s">
        <v>257</v>
      </c>
    </row>
    <row r="160" spans="2:19" x14ac:dyDescent="0.25">
      <c r="B160" s="81" t="s">
        <v>273</v>
      </c>
      <c r="C160" s="82" t="s">
        <v>1178</v>
      </c>
      <c r="D160" s="82" t="s">
        <v>1179</v>
      </c>
      <c r="E160" s="82" t="s">
        <v>1182</v>
      </c>
      <c r="F160" s="83" t="s">
        <v>275</v>
      </c>
      <c r="G160" s="84" t="s">
        <v>1048</v>
      </c>
      <c r="H160" s="84" t="s">
        <v>1115</v>
      </c>
      <c r="I160" s="84" t="s">
        <v>348</v>
      </c>
      <c r="J160" s="84" t="s">
        <v>8</v>
      </c>
      <c r="K160" s="84" t="s">
        <v>3</v>
      </c>
      <c r="L160" s="87" t="s">
        <v>1248</v>
      </c>
      <c r="M160" s="104"/>
      <c r="N160" s="104"/>
      <c r="O160" s="104" t="s">
        <v>667</v>
      </c>
      <c r="P160" s="88" t="s">
        <v>275</v>
      </c>
      <c r="Q160" s="62"/>
      <c r="R160" s="8"/>
      <c r="S160" s="5" t="s">
        <v>257</v>
      </c>
    </row>
    <row r="161" spans="1:19" x14ac:dyDescent="0.25">
      <c r="B161" s="81" t="s">
        <v>273</v>
      </c>
      <c r="C161" s="82" t="s">
        <v>1178</v>
      </c>
      <c r="D161" s="82" t="s">
        <v>1179</v>
      </c>
      <c r="E161" s="82" t="s">
        <v>1182</v>
      </c>
      <c r="F161" s="83" t="s">
        <v>275</v>
      </c>
      <c r="G161" s="84" t="s">
        <v>1048</v>
      </c>
      <c r="H161" s="84" t="s">
        <v>1115</v>
      </c>
      <c r="I161" s="84" t="s">
        <v>349</v>
      </c>
      <c r="J161" s="84" t="s">
        <v>9</v>
      </c>
      <c r="K161" s="84" t="s">
        <v>3</v>
      </c>
      <c r="L161" s="87" t="s">
        <v>1249</v>
      </c>
      <c r="M161" s="104"/>
      <c r="N161" s="104"/>
      <c r="O161" s="104" t="s">
        <v>667</v>
      </c>
      <c r="P161" s="88" t="s">
        <v>275</v>
      </c>
      <c r="Q161" s="62"/>
      <c r="R161" s="8"/>
      <c r="S161" s="5" t="s">
        <v>257</v>
      </c>
    </row>
    <row r="162" spans="1:19" x14ac:dyDescent="0.25">
      <c r="B162" s="81" t="s">
        <v>273</v>
      </c>
      <c r="C162" s="82" t="s">
        <v>1178</v>
      </c>
      <c r="D162" s="82" t="s">
        <v>1179</v>
      </c>
      <c r="E162" s="82" t="s">
        <v>1182</v>
      </c>
      <c r="F162" s="83" t="s">
        <v>275</v>
      </c>
      <c r="G162" s="84" t="s">
        <v>1048</v>
      </c>
      <c r="H162" s="84" t="s">
        <v>1115</v>
      </c>
      <c r="I162" s="84" t="s">
        <v>350</v>
      </c>
      <c r="J162" s="84" t="s">
        <v>10</v>
      </c>
      <c r="K162" s="84" t="s">
        <v>3</v>
      </c>
      <c r="L162" s="87" t="s">
        <v>1250</v>
      </c>
      <c r="M162" s="104"/>
      <c r="N162" s="104"/>
      <c r="O162" s="104" t="s">
        <v>667</v>
      </c>
      <c r="P162" s="88" t="s">
        <v>275</v>
      </c>
      <c r="Q162" s="62"/>
      <c r="R162" s="8"/>
      <c r="S162" s="5" t="s">
        <v>257</v>
      </c>
    </row>
    <row r="163" spans="1:19" x14ac:dyDescent="0.25">
      <c r="B163" s="81" t="s">
        <v>273</v>
      </c>
      <c r="C163" s="82" t="s">
        <v>1178</v>
      </c>
      <c r="D163" s="82" t="s">
        <v>1179</v>
      </c>
      <c r="E163" s="82" t="s">
        <v>1182</v>
      </c>
      <c r="F163" s="83" t="s">
        <v>275</v>
      </c>
      <c r="G163" s="84" t="s">
        <v>1048</v>
      </c>
      <c r="H163" s="84" t="s">
        <v>1115</v>
      </c>
      <c r="I163" s="84" t="s">
        <v>351</v>
      </c>
      <c r="J163" s="84" t="s">
        <v>11</v>
      </c>
      <c r="K163" s="84" t="s">
        <v>3</v>
      </c>
      <c r="L163" s="87" t="s">
        <v>1251</v>
      </c>
      <c r="M163" s="104"/>
      <c r="N163" s="104"/>
      <c r="O163" s="104" t="s">
        <v>667</v>
      </c>
      <c r="P163" s="88" t="s">
        <v>275</v>
      </c>
      <c r="Q163" s="62"/>
      <c r="R163" s="8"/>
      <c r="S163" s="5" t="s">
        <v>257</v>
      </c>
    </row>
    <row r="164" spans="1:19" x14ac:dyDescent="0.25">
      <c r="B164" s="81" t="s">
        <v>273</v>
      </c>
      <c r="C164" s="82" t="s">
        <v>1178</v>
      </c>
      <c r="D164" s="82" t="s">
        <v>1179</v>
      </c>
      <c r="E164" s="82" t="s">
        <v>1182</v>
      </c>
      <c r="F164" s="83" t="s">
        <v>275</v>
      </c>
      <c r="G164" s="84" t="s">
        <v>1048</v>
      </c>
      <c r="H164" s="84" t="s">
        <v>1115</v>
      </c>
      <c r="I164" s="84" t="s">
        <v>352</v>
      </c>
      <c r="J164" s="84" t="s">
        <v>12</v>
      </c>
      <c r="K164" s="84" t="s">
        <v>3</v>
      </c>
      <c r="L164" s="87" t="s">
        <v>1252</v>
      </c>
      <c r="M164" s="104"/>
      <c r="N164" s="104"/>
      <c r="O164" s="104" t="s">
        <v>667</v>
      </c>
      <c r="P164" s="88" t="s">
        <v>275</v>
      </c>
      <c r="Q164" s="62"/>
      <c r="R164" s="8"/>
      <c r="S164" s="5" t="s">
        <v>257</v>
      </c>
    </row>
    <row r="165" spans="1:19" x14ac:dyDescent="0.25">
      <c r="B165" s="81" t="s">
        <v>273</v>
      </c>
      <c r="C165" s="82" t="s">
        <v>1178</v>
      </c>
      <c r="D165" s="82" t="s">
        <v>1179</v>
      </c>
      <c r="E165" s="82" t="s">
        <v>1182</v>
      </c>
      <c r="F165" s="83" t="s">
        <v>275</v>
      </c>
      <c r="G165" s="84" t="s">
        <v>1048</v>
      </c>
      <c r="H165" s="84" t="s">
        <v>1119</v>
      </c>
      <c r="I165" s="84" t="s">
        <v>1045</v>
      </c>
      <c r="J165" s="84" t="s">
        <v>706</v>
      </c>
      <c r="K165" s="84" t="s">
        <v>3</v>
      </c>
      <c r="L165" s="59" t="s">
        <v>1336</v>
      </c>
      <c r="M165" s="119"/>
      <c r="N165" s="119"/>
      <c r="O165" s="104" t="s">
        <v>667</v>
      </c>
      <c r="P165" s="86" t="s">
        <v>275</v>
      </c>
      <c r="Q165" s="62"/>
      <c r="R165" s="8"/>
      <c r="S165" s="5" t="s">
        <v>257</v>
      </c>
    </row>
    <row r="166" spans="1:19" x14ac:dyDescent="0.25">
      <c r="B166" s="81" t="s">
        <v>273</v>
      </c>
      <c r="C166" s="82" t="s">
        <v>1178</v>
      </c>
      <c r="D166" s="82" t="s">
        <v>1179</v>
      </c>
      <c r="E166" s="82" t="s">
        <v>1182</v>
      </c>
      <c r="F166" s="83" t="s">
        <v>275</v>
      </c>
      <c r="G166" s="84" t="s">
        <v>1048</v>
      </c>
      <c r="H166" s="84" t="s">
        <v>1120</v>
      </c>
      <c r="I166" s="84" t="s">
        <v>356</v>
      </c>
      <c r="J166" s="84" t="s">
        <v>15</v>
      </c>
      <c r="K166" s="84" t="s">
        <v>3</v>
      </c>
      <c r="L166" s="94" t="s">
        <v>1253</v>
      </c>
      <c r="M166" s="104"/>
      <c r="N166" s="104"/>
      <c r="O166" s="104" t="s">
        <v>667</v>
      </c>
      <c r="P166" s="88" t="s">
        <v>275</v>
      </c>
      <c r="Q166" s="62"/>
      <c r="R166" s="8"/>
      <c r="S166" s="5" t="s">
        <v>257</v>
      </c>
    </row>
    <row r="167" spans="1:19" x14ac:dyDescent="0.25">
      <c r="A167" s="32">
        <v>0</v>
      </c>
      <c r="B167" s="76" t="s">
        <v>273</v>
      </c>
      <c r="C167" s="77">
        <v>0</v>
      </c>
      <c r="D167" s="77" t="s">
        <v>279</v>
      </c>
      <c r="E167" s="77" t="s">
        <v>1182</v>
      </c>
      <c r="F167" s="78" t="s">
        <v>275</v>
      </c>
      <c r="G167" s="79" t="s">
        <v>1048</v>
      </c>
      <c r="H167" s="79" t="s">
        <v>299</v>
      </c>
      <c r="I167" s="79" t="s">
        <v>293</v>
      </c>
      <c r="J167" s="79" t="s">
        <v>248</v>
      </c>
      <c r="K167" s="79" t="s">
        <v>3</v>
      </c>
      <c r="L167" s="59" t="s">
        <v>1254</v>
      </c>
      <c r="M167" s="60" t="s">
        <v>629</v>
      </c>
      <c r="N167" s="60" t="s">
        <v>629</v>
      </c>
      <c r="O167" s="116" t="s">
        <v>667</v>
      </c>
      <c r="P167" s="61" t="s">
        <v>275</v>
      </c>
      <c r="Q167" s="62"/>
      <c r="R167" s="8"/>
      <c r="S167" s="5" t="s">
        <v>257</v>
      </c>
    </row>
    <row r="168" spans="1:19" x14ac:dyDescent="0.25">
      <c r="A168" s="32">
        <v>1</v>
      </c>
      <c r="B168" s="76" t="s">
        <v>273</v>
      </c>
      <c r="C168" s="77">
        <v>0</v>
      </c>
      <c r="D168" s="77" t="s">
        <v>275</v>
      </c>
      <c r="E168" s="77" t="s">
        <v>1182</v>
      </c>
      <c r="F168" s="78" t="s">
        <v>275</v>
      </c>
      <c r="G168" s="79" t="s">
        <v>1048</v>
      </c>
      <c r="H168" s="79" t="s">
        <v>299</v>
      </c>
      <c r="I168" s="79" t="s">
        <v>293</v>
      </c>
      <c r="J168" s="79" t="s">
        <v>249</v>
      </c>
      <c r="K168" s="79" t="s">
        <v>3</v>
      </c>
      <c r="L168" s="59" t="s">
        <v>1255</v>
      </c>
      <c r="M168" s="60" t="s">
        <v>629</v>
      </c>
      <c r="N168" s="60" t="s">
        <v>629</v>
      </c>
      <c r="O168" s="116" t="s">
        <v>667</v>
      </c>
      <c r="P168" s="79" t="s">
        <v>275</v>
      </c>
      <c r="Q168" s="62"/>
      <c r="R168" s="8"/>
      <c r="S168" s="5" t="s">
        <v>257</v>
      </c>
    </row>
    <row r="169" spans="1:19" x14ac:dyDescent="0.25">
      <c r="B169" s="81" t="s">
        <v>273</v>
      </c>
      <c r="C169" s="82" t="s">
        <v>1178</v>
      </c>
      <c r="D169" s="82" t="s">
        <v>1179</v>
      </c>
      <c r="E169" s="82" t="s">
        <v>1182</v>
      </c>
      <c r="F169" s="83" t="s">
        <v>275</v>
      </c>
      <c r="G169" s="84" t="s">
        <v>1048</v>
      </c>
      <c r="H169" s="84" t="s">
        <v>1121</v>
      </c>
      <c r="I169" s="84" t="s">
        <v>358</v>
      </c>
      <c r="J169" s="84" t="s">
        <v>1122</v>
      </c>
      <c r="K169" s="84" t="s">
        <v>3</v>
      </c>
      <c r="L169" s="87" t="s">
        <v>1256</v>
      </c>
      <c r="M169" s="88"/>
      <c r="N169" s="88"/>
      <c r="O169" s="104" t="s">
        <v>667</v>
      </c>
      <c r="P169" s="119" t="s">
        <v>275</v>
      </c>
      <c r="Q169" s="62"/>
      <c r="R169" s="8"/>
      <c r="S169" s="5" t="s">
        <v>257</v>
      </c>
    </row>
    <row r="170" spans="1:19" x14ac:dyDescent="0.25">
      <c r="B170" s="81" t="s">
        <v>273</v>
      </c>
      <c r="C170" s="82" t="s">
        <v>1178</v>
      </c>
      <c r="D170" s="82" t="s">
        <v>1179</v>
      </c>
      <c r="E170" s="82" t="s">
        <v>1182</v>
      </c>
      <c r="F170" s="83" t="s">
        <v>275</v>
      </c>
      <c r="G170" s="84" t="s">
        <v>1048</v>
      </c>
      <c r="H170" s="84" t="s">
        <v>1121</v>
      </c>
      <c r="I170" s="84" t="s">
        <v>339</v>
      </c>
      <c r="J170" s="84" t="s">
        <v>1123</v>
      </c>
      <c r="K170" s="84" t="s">
        <v>3</v>
      </c>
      <c r="L170" s="87" t="s">
        <v>1257</v>
      </c>
      <c r="M170" s="88"/>
      <c r="N170" s="88"/>
      <c r="O170" s="104" t="s">
        <v>667</v>
      </c>
      <c r="P170" s="119" t="s">
        <v>275</v>
      </c>
      <c r="Q170" s="62"/>
      <c r="R170" s="8"/>
      <c r="S170" s="5" t="s">
        <v>257</v>
      </c>
    </row>
    <row r="171" spans="1:19" x14ac:dyDescent="0.25">
      <c r="B171" s="81" t="s">
        <v>273</v>
      </c>
      <c r="C171" s="82" t="s">
        <v>1178</v>
      </c>
      <c r="D171" s="82" t="s">
        <v>1179</v>
      </c>
      <c r="E171" s="82" t="s">
        <v>1182</v>
      </c>
      <c r="F171" s="83" t="s">
        <v>275</v>
      </c>
      <c r="G171" s="84" t="s">
        <v>1048</v>
      </c>
      <c r="H171" s="84" t="s">
        <v>1121</v>
      </c>
      <c r="I171" s="84" t="s">
        <v>340</v>
      </c>
      <c r="J171" s="84" t="s">
        <v>1124</v>
      </c>
      <c r="K171" s="84" t="s">
        <v>3</v>
      </c>
      <c r="L171" s="87" t="s">
        <v>1258</v>
      </c>
      <c r="M171" s="88"/>
      <c r="N171" s="88"/>
      <c r="O171" s="104" t="s">
        <v>667</v>
      </c>
      <c r="P171" s="119" t="s">
        <v>275</v>
      </c>
      <c r="Q171" s="62"/>
      <c r="R171" s="8"/>
      <c r="S171" s="5" t="s">
        <v>257</v>
      </c>
    </row>
    <row r="172" spans="1:19" x14ac:dyDescent="0.25">
      <c r="B172" s="81" t="s">
        <v>273</v>
      </c>
      <c r="C172" s="82" t="s">
        <v>1178</v>
      </c>
      <c r="D172" s="82" t="s">
        <v>1179</v>
      </c>
      <c r="E172" s="82" t="s">
        <v>1182</v>
      </c>
      <c r="F172" s="83" t="s">
        <v>275</v>
      </c>
      <c r="G172" s="84" t="s">
        <v>1048</v>
      </c>
      <c r="H172" s="84" t="s">
        <v>1121</v>
      </c>
      <c r="I172" s="84" t="s">
        <v>341</v>
      </c>
      <c r="J172" s="84" t="s">
        <v>1125</v>
      </c>
      <c r="K172" s="84" t="s">
        <v>3</v>
      </c>
      <c r="L172" s="87" t="s">
        <v>1259</v>
      </c>
      <c r="M172" s="88"/>
      <c r="N172" s="88"/>
      <c r="O172" s="104" t="s">
        <v>667</v>
      </c>
      <c r="P172" s="119" t="s">
        <v>275</v>
      </c>
      <c r="Q172" s="62"/>
      <c r="R172" s="8"/>
      <c r="S172" s="5" t="s">
        <v>257</v>
      </c>
    </row>
    <row r="173" spans="1:19" x14ac:dyDescent="0.25">
      <c r="B173" s="81" t="s">
        <v>273</v>
      </c>
      <c r="C173" s="82" t="s">
        <v>1178</v>
      </c>
      <c r="D173" s="82" t="s">
        <v>1179</v>
      </c>
      <c r="E173" s="82" t="s">
        <v>1182</v>
      </c>
      <c r="F173" s="83" t="s">
        <v>275</v>
      </c>
      <c r="G173" s="84" t="s">
        <v>1048</v>
      </c>
      <c r="H173" s="84" t="s">
        <v>1121</v>
      </c>
      <c r="I173" s="84" t="s">
        <v>342</v>
      </c>
      <c r="J173" s="84" t="s">
        <v>1126</v>
      </c>
      <c r="K173" s="84" t="s">
        <v>3</v>
      </c>
      <c r="L173" s="87" t="s">
        <v>1260</v>
      </c>
      <c r="M173" s="88"/>
      <c r="N173" s="88"/>
      <c r="O173" s="104" t="s">
        <v>667</v>
      </c>
      <c r="P173" s="119" t="s">
        <v>275</v>
      </c>
      <c r="Q173" s="62"/>
      <c r="R173" s="8"/>
      <c r="S173" s="5" t="s">
        <v>257</v>
      </c>
    </row>
    <row r="174" spans="1:19" x14ac:dyDescent="0.25">
      <c r="B174" s="81" t="s">
        <v>273</v>
      </c>
      <c r="C174" s="82" t="s">
        <v>1178</v>
      </c>
      <c r="D174" s="82" t="s">
        <v>1179</v>
      </c>
      <c r="E174" s="82" t="s">
        <v>1182</v>
      </c>
      <c r="F174" s="83" t="s">
        <v>275</v>
      </c>
      <c r="G174" s="84" t="s">
        <v>1048</v>
      </c>
      <c r="H174" s="84" t="s">
        <v>299</v>
      </c>
      <c r="I174" s="84" t="s">
        <v>357</v>
      </c>
      <c r="J174" s="84" t="s">
        <v>16</v>
      </c>
      <c r="K174" s="84" t="s">
        <v>3</v>
      </c>
      <c r="L174" s="94" t="s">
        <v>1261</v>
      </c>
      <c r="M174" s="88"/>
      <c r="N174" s="88"/>
      <c r="O174" s="104" t="s">
        <v>667</v>
      </c>
      <c r="P174" s="88" t="s">
        <v>275</v>
      </c>
      <c r="Q174" s="62"/>
      <c r="R174" s="8"/>
      <c r="S174" s="5" t="s">
        <v>257</v>
      </c>
    </row>
    <row r="175" spans="1:19" x14ac:dyDescent="0.25">
      <c r="B175" s="81" t="s">
        <v>273</v>
      </c>
      <c r="C175" s="82" t="s">
        <v>1178</v>
      </c>
      <c r="D175" s="82" t="s">
        <v>1179</v>
      </c>
      <c r="E175" s="82" t="s">
        <v>1182</v>
      </c>
      <c r="F175" s="83" t="s">
        <v>275</v>
      </c>
      <c r="G175" s="84" t="s">
        <v>1048</v>
      </c>
      <c r="H175" s="84" t="s">
        <v>1120</v>
      </c>
      <c r="I175" s="84" t="s">
        <v>353</v>
      </c>
      <c r="J175" s="84" t="s">
        <v>13</v>
      </c>
      <c r="K175" s="84" t="s">
        <v>3</v>
      </c>
      <c r="L175" s="94" t="s">
        <v>1262</v>
      </c>
      <c r="M175" s="88"/>
      <c r="N175" s="88"/>
      <c r="O175" s="104" t="s">
        <v>667</v>
      </c>
      <c r="P175" s="88" t="s">
        <v>275</v>
      </c>
      <c r="Q175" s="62"/>
      <c r="R175" s="8"/>
      <c r="S175" s="5" t="s">
        <v>257</v>
      </c>
    </row>
    <row r="176" spans="1:19" x14ac:dyDescent="0.25">
      <c r="B176" s="81" t="s">
        <v>273</v>
      </c>
      <c r="C176" s="82" t="s">
        <v>1178</v>
      </c>
      <c r="D176" s="82" t="s">
        <v>1179</v>
      </c>
      <c r="E176" s="82" t="s">
        <v>1182</v>
      </c>
      <c r="F176" s="83" t="s">
        <v>275</v>
      </c>
      <c r="G176" s="84" t="s">
        <v>1048</v>
      </c>
      <c r="H176" s="84" t="s">
        <v>1049</v>
      </c>
      <c r="I176" s="84" t="s">
        <v>355</v>
      </c>
      <c r="J176" s="84" t="s">
        <v>1127</v>
      </c>
      <c r="K176" s="84" t="s">
        <v>3</v>
      </c>
      <c r="L176" s="94" t="s">
        <v>1263</v>
      </c>
      <c r="M176" s="88"/>
      <c r="N176" s="88"/>
      <c r="O176" s="104" t="s">
        <v>667</v>
      </c>
      <c r="P176" s="88" t="s">
        <v>275</v>
      </c>
      <c r="Q176" s="62"/>
      <c r="R176" s="8"/>
      <c r="S176" s="5" t="s">
        <v>257</v>
      </c>
    </row>
    <row r="177" spans="2:19" x14ac:dyDescent="0.25">
      <c r="B177" s="81" t="s">
        <v>273</v>
      </c>
      <c r="C177" s="82" t="s">
        <v>1178</v>
      </c>
      <c r="D177" s="82" t="s">
        <v>1179</v>
      </c>
      <c r="E177" s="82" t="s">
        <v>1182</v>
      </c>
      <c r="F177" s="83" t="s">
        <v>275</v>
      </c>
      <c r="G177" s="84" t="s">
        <v>1048</v>
      </c>
      <c r="H177" s="84" t="s">
        <v>1120</v>
      </c>
      <c r="I177" s="84" t="s">
        <v>440</v>
      </c>
      <c r="J177" s="84" t="s">
        <v>125</v>
      </c>
      <c r="K177" s="84" t="s">
        <v>3</v>
      </c>
      <c r="L177" s="120" t="s">
        <v>1264</v>
      </c>
      <c r="M177" s="88"/>
      <c r="N177" s="88"/>
      <c r="O177" s="104" t="s">
        <v>667</v>
      </c>
      <c r="P177" s="104" t="s">
        <v>705</v>
      </c>
      <c r="Q177" s="62"/>
      <c r="R177" s="8"/>
      <c r="S177" s="5" t="s">
        <v>257</v>
      </c>
    </row>
    <row r="178" spans="2:19" x14ac:dyDescent="0.25">
      <c r="B178" s="81" t="s">
        <v>273</v>
      </c>
      <c r="C178" s="82" t="s">
        <v>1178</v>
      </c>
      <c r="D178" s="82" t="s">
        <v>1179</v>
      </c>
      <c r="E178" s="82" t="s">
        <v>1182</v>
      </c>
      <c r="F178" s="83" t="s">
        <v>275</v>
      </c>
      <c r="G178" s="84" t="s">
        <v>1048</v>
      </c>
      <c r="H178" s="84" t="s">
        <v>299</v>
      </c>
      <c r="I178" s="84" t="s">
        <v>361</v>
      </c>
      <c r="J178" s="84" t="s">
        <v>1128</v>
      </c>
      <c r="K178" s="84" t="s">
        <v>3</v>
      </c>
      <c r="L178" s="87" t="s">
        <v>1265</v>
      </c>
      <c r="M178" s="88"/>
      <c r="N178" s="88"/>
      <c r="O178" s="104" t="s">
        <v>667</v>
      </c>
      <c r="P178" s="88" t="s">
        <v>275</v>
      </c>
      <c r="Q178" s="62"/>
      <c r="R178" s="8"/>
      <c r="S178" s="5" t="s">
        <v>257</v>
      </c>
    </row>
    <row r="179" spans="2:19" x14ac:dyDescent="0.25">
      <c r="B179" s="81" t="s">
        <v>273</v>
      </c>
      <c r="C179" s="82" t="s">
        <v>1178</v>
      </c>
      <c r="D179" s="82" t="s">
        <v>1179</v>
      </c>
      <c r="E179" s="82" t="s">
        <v>1182</v>
      </c>
      <c r="F179" s="83" t="s">
        <v>275</v>
      </c>
      <c r="G179" s="84" t="s">
        <v>1048</v>
      </c>
      <c r="H179" s="84" t="s">
        <v>299</v>
      </c>
      <c r="I179" s="84" t="s">
        <v>362</v>
      </c>
      <c r="J179" s="84" t="s">
        <v>1129</v>
      </c>
      <c r="K179" s="84" t="s">
        <v>3</v>
      </c>
      <c r="L179" s="87" t="s">
        <v>1266</v>
      </c>
      <c r="M179" s="88"/>
      <c r="N179" s="88"/>
      <c r="O179" s="104" t="s">
        <v>667</v>
      </c>
      <c r="P179" s="88" t="s">
        <v>275</v>
      </c>
      <c r="Q179" s="62"/>
      <c r="R179" s="8"/>
      <c r="S179" s="5" t="s">
        <v>257</v>
      </c>
    </row>
    <row r="180" spans="2:19" x14ac:dyDescent="0.25">
      <c r="B180" s="81" t="s">
        <v>273</v>
      </c>
      <c r="C180" s="82" t="s">
        <v>1178</v>
      </c>
      <c r="D180" s="82" t="s">
        <v>1179</v>
      </c>
      <c r="E180" s="82" t="s">
        <v>1182</v>
      </c>
      <c r="F180" s="83" t="s">
        <v>275</v>
      </c>
      <c r="G180" s="84" t="s">
        <v>1048</v>
      </c>
      <c r="H180" s="84" t="s">
        <v>299</v>
      </c>
      <c r="I180" s="84" t="s">
        <v>363</v>
      </c>
      <c r="J180" s="84" t="s">
        <v>1130</v>
      </c>
      <c r="K180" s="84" t="s">
        <v>3</v>
      </c>
      <c r="L180" s="87" t="s">
        <v>1267</v>
      </c>
      <c r="M180" s="88"/>
      <c r="N180" s="88"/>
      <c r="O180" s="104" t="s">
        <v>667</v>
      </c>
      <c r="P180" s="88" t="s">
        <v>275</v>
      </c>
      <c r="Q180" s="62"/>
      <c r="R180" s="8"/>
      <c r="S180" s="5" t="s">
        <v>257</v>
      </c>
    </row>
    <row r="181" spans="2:19" x14ac:dyDescent="0.25">
      <c r="B181" s="81" t="s">
        <v>273</v>
      </c>
      <c r="C181" s="82" t="s">
        <v>1178</v>
      </c>
      <c r="D181" s="82" t="s">
        <v>1179</v>
      </c>
      <c r="E181" s="82" t="s">
        <v>1182</v>
      </c>
      <c r="F181" s="83" t="s">
        <v>275</v>
      </c>
      <c r="G181" s="84" t="s">
        <v>1048</v>
      </c>
      <c r="H181" s="84" t="s">
        <v>299</v>
      </c>
      <c r="I181" s="84" t="s">
        <v>364</v>
      </c>
      <c r="J181" s="84" t="s">
        <v>18</v>
      </c>
      <c r="K181" s="84" t="s">
        <v>3</v>
      </c>
      <c r="L181" s="87" t="s">
        <v>1268</v>
      </c>
      <c r="M181" s="88"/>
      <c r="N181" s="88"/>
      <c r="O181" s="104" t="s">
        <v>667</v>
      </c>
      <c r="P181" s="88" t="s">
        <v>275</v>
      </c>
      <c r="Q181" s="62"/>
      <c r="R181" s="8"/>
      <c r="S181" s="5" t="s">
        <v>257</v>
      </c>
    </row>
    <row r="182" spans="2:19" x14ac:dyDescent="0.25">
      <c r="B182" s="81" t="s">
        <v>273</v>
      </c>
      <c r="C182" s="82" t="s">
        <v>1178</v>
      </c>
      <c r="D182" s="82" t="s">
        <v>1179</v>
      </c>
      <c r="E182" s="82" t="s">
        <v>1182</v>
      </c>
      <c r="F182" s="83" t="s">
        <v>275</v>
      </c>
      <c r="G182" s="84" t="s">
        <v>1048</v>
      </c>
      <c r="H182" s="84" t="s">
        <v>299</v>
      </c>
      <c r="I182" s="84" t="s">
        <v>504</v>
      </c>
      <c r="J182" s="84" t="s">
        <v>205</v>
      </c>
      <c r="K182" s="84" t="s">
        <v>3</v>
      </c>
      <c r="L182" s="87" t="s">
        <v>1269</v>
      </c>
      <c r="M182" s="103"/>
      <c r="N182" s="103"/>
      <c r="O182" s="104" t="s">
        <v>667</v>
      </c>
      <c r="P182" s="104" t="s">
        <v>275</v>
      </c>
      <c r="Q182" s="62"/>
      <c r="R182" s="8"/>
      <c r="S182" s="5" t="s">
        <v>257</v>
      </c>
    </row>
    <row r="183" spans="2:19" x14ac:dyDescent="0.25">
      <c r="B183" s="81" t="s">
        <v>273</v>
      </c>
      <c r="C183" s="82" t="s">
        <v>1178</v>
      </c>
      <c r="D183" s="82" t="s">
        <v>1179</v>
      </c>
      <c r="E183" s="82" t="s">
        <v>1182</v>
      </c>
      <c r="F183" s="83" t="s">
        <v>275</v>
      </c>
      <c r="G183" s="84" t="s">
        <v>1048</v>
      </c>
      <c r="H183" s="84" t="s">
        <v>299</v>
      </c>
      <c r="I183" s="84" t="s">
        <v>505</v>
      </c>
      <c r="J183" s="84" t="s">
        <v>206</v>
      </c>
      <c r="K183" s="84" t="s">
        <v>3</v>
      </c>
      <c r="L183" s="87" t="s">
        <v>1270</v>
      </c>
      <c r="M183" s="103"/>
      <c r="N183" s="103"/>
      <c r="O183" s="104" t="s">
        <v>667</v>
      </c>
      <c r="P183" s="104" t="s">
        <v>275</v>
      </c>
      <c r="Q183" s="62"/>
      <c r="R183" s="8"/>
      <c r="S183" s="5" t="s">
        <v>257</v>
      </c>
    </row>
    <row r="184" spans="2:19" x14ac:dyDescent="0.25">
      <c r="B184" s="81" t="s">
        <v>273</v>
      </c>
      <c r="C184" s="82" t="s">
        <v>1178</v>
      </c>
      <c r="D184" s="82" t="s">
        <v>1179</v>
      </c>
      <c r="E184" s="82" t="s">
        <v>1182</v>
      </c>
      <c r="F184" s="83" t="s">
        <v>275</v>
      </c>
      <c r="G184" s="84" t="s">
        <v>1048</v>
      </c>
      <c r="H184" s="84" t="s">
        <v>299</v>
      </c>
      <c r="I184" s="84" t="s">
        <v>506</v>
      </c>
      <c r="J184" s="84" t="s">
        <v>207</v>
      </c>
      <c r="K184" s="84" t="s">
        <v>3</v>
      </c>
      <c r="L184" s="87" t="s">
        <v>1271</v>
      </c>
      <c r="M184" s="103"/>
      <c r="N184" s="103"/>
      <c r="O184" s="104" t="s">
        <v>667</v>
      </c>
      <c r="P184" s="104" t="s">
        <v>275</v>
      </c>
      <c r="Q184" s="62"/>
      <c r="R184" s="8"/>
      <c r="S184" s="5" t="s">
        <v>257</v>
      </c>
    </row>
    <row r="185" spans="2:19" x14ac:dyDescent="0.25">
      <c r="B185" s="81" t="s">
        <v>273</v>
      </c>
      <c r="C185" s="82" t="s">
        <v>1178</v>
      </c>
      <c r="D185" s="82" t="s">
        <v>1179</v>
      </c>
      <c r="E185" s="82" t="s">
        <v>1182</v>
      </c>
      <c r="F185" s="83" t="s">
        <v>275</v>
      </c>
      <c r="G185" s="84" t="s">
        <v>1048</v>
      </c>
      <c r="H185" s="84" t="s">
        <v>299</v>
      </c>
      <c r="I185" s="84" t="s">
        <v>507</v>
      </c>
      <c r="J185" s="84" t="s">
        <v>208</v>
      </c>
      <c r="K185" s="84" t="s">
        <v>3</v>
      </c>
      <c r="L185" s="87" t="s">
        <v>1272</v>
      </c>
      <c r="M185" s="103"/>
      <c r="N185" s="103"/>
      <c r="O185" s="104" t="s">
        <v>667</v>
      </c>
      <c r="P185" s="104" t="s">
        <v>275</v>
      </c>
      <c r="Q185" s="62"/>
      <c r="R185" s="8"/>
      <c r="S185" s="5" t="s">
        <v>257</v>
      </c>
    </row>
    <row r="186" spans="2:19" x14ac:dyDescent="0.25">
      <c r="B186" s="81" t="s">
        <v>273</v>
      </c>
      <c r="C186" s="82" t="s">
        <v>1178</v>
      </c>
      <c r="D186" s="82" t="s">
        <v>1179</v>
      </c>
      <c r="E186" s="82" t="s">
        <v>1182</v>
      </c>
      <c r="F186" s="83" t="s">
        <v>275</v>
      </c>
      <c r="G186" s="84" t="s">
        <v>1048</v>
      </c>
      <c r="H186" s="84" t="s">
        <v>299</v>
      </c>
      <c r="I186" s="84" t="s">
        <v>508</v>
      </c>
      <c r="J186" s="84" t="s">
        <v>209</v>
      </c>
      <c r="K186" s="84" t="s">
        <v>3</v>
      </c>
      <c r="L186" s="87" t="s">
        <v>1273</v>
      </c>
      <c r="M186" s="103"/>
      <c r="N186" s="103"/>
      <c r="O186" s="104" t="s">
        <v>667</v>
      </c>
      <c r="P186" s="104" t="s">
        <v>275</v>
      </c>
      <c r="Q186" s="62"/>
      <c r="R186" s="8"/>
      <c r="S186" s="5" t="s">
        <v>257</v>
      </c>
    </row>
    <row r="187" spans="2:19" x14ac:dyDescent="0.25">
      <c r="B187" s="81" t="s">
        <v>273</v>
      </c>
      <c r="C187" s="82" t="s">
        <v>1178</v>
      </c>
      <c r="D187" s="82" t="s">
        <v>1179</v>
      </c>
      <c r="E187" s="82" t="s">
        <v>1182</v>
      </c>
      <c r="F187" s="83" t="s">
        <v>275</v>
      </c>
      <c r="G187" s="84" t="s">
        <v>1048</v>
      </c>
      <c r="H187" s="84" t="s">
        <v>299</v>
      </c>
      <c r="I187" s="84" t="s">
        <v>509</v>
      </c>
      <c r="J187" s="84" t="s">
        <v>210</v>
      </c>
      <c r="K187" s="84" t="s">
        <v>3</v>
      </c>
      <c r="L187" s="87" t="s">
        <v>1274</v>
      </c>
      <c r="M187" s="103"/>
      <c r="N187" s="103"/>
      <c r="O187" s="104" t="s">
        <v>667</v>
      </c>
      <c r="P187" s="104" t="s">
        <v>275</v>
      </c>
      <c r="Q187" s="62"/>
      <c r="R187" s="8"/>
      <c r="S187" s="5" t="s">
        <v>257</v>
      </c>
    </row>
    <row r="188" spans="2:19" x14ac:dyDescent="0.25">
      <c r="B188" s="81" t="s">
        <v>273</v>
      </c>
      <c r="C188" s="82" t="s">
        <v>1178</v>
      </c>
      <c r="D188" s="82" t="s">
        <v>1179</v>
      </c>
      <c r="E188" s="114">
        <v>0</v>
      </c>
      <c r="F188" s="83" t="s">
        <v>275</v>
      </c>
      <c r="G188" s="84" t="s">
        <v>1048</v>
      </c>
      <c r="H188" s="84" t="s">
        <v>299</v>
      </c>
      <c r="I188" s="84" t="s">
        <v>510</v>
      </c>
      <c r="J188" s="84" t="s">
        <v>211</v>
      </c>
      <c r="K188" s="84" t="s">
        <v>257</v>
      </c>
      <c r="L188" s="87" t="s">
        <v>212</v>
      </c>
      <c r="M188" s="103"/>
      <c r="N188" s="103"/>
      <c r="O188" s="103"/>
      <c r="P188" s="104" t="s">
        <v>705</v>
      </c>
      <c r="Q188" s="62"/>
      <c r="R188" s="8"/>
      <c r="S188" s="5" t="s">
        <v>1131</v>
      </c>
    </row>
    <row r="189" spans="2:19" x14ac:dyDescent="0.25">
      <c r="B189" s="81" t="s">
        <v>273</v>
      </c>
      <c r="C189" s="82" t="s">
        <v>1178</v>
      </c>
      <c r="D189" s="82" t="s">
        <v>1179</v>
      </c>
      <c r="E189" s="114">
        <v>0</v>
      </c>
      <c r="F189" s="83" t="s">
        <v>275</v>
      </c>
      <c r="G189" s="84" t="s">
        <v>1048</v>
      </c>
      <c r="H189" s="84" t="s">
        <v>299</v>
      </c>
      <c r="I189" s="84" t="s">
        <v>511</v>
      </c>
      <c r="J189" s="84" t="s">
        <v>213</v>
      </c>
      <c r="K189" s="84" t="s">
        <v>257</v>
      </c>
      <c r="L189" s="87" t="s">
        <v>214</v>
      </c>
      <c r="M189" s="103"/>
      <c r="N189" s="103"/>
      <c r="O189" s="103"/>
      <c r="P189" s="104" t="s">
        <v>275</v>
      </c>
      <c r="Q189" s="62"/>
      <c r="R189" s="8"/>
      <c r="S189" s="5" t="s">
        <v>257</v>
      </c>
    </row>
    <row r="190" spans="2:19" x14ac:dyDescent="0.25">
      <c r="B190" s="81" t="s">
        <v>273</v>
      </c>
      <c r="C190" s="82" t="s">
        <v>1178</v>
      </c>
      <c r="D190" s="82" t="s">
        <v>1179</v>
      </c>
      <c r="E190" s="82" t="s">
        <v>1182</v>
      </c>
      <c r="F190" s="83" t="s">
        <v>275</v>
      </c>
      <c r="G190" s="84" t="s">
        <v>1048</v>
      </c>
      <c r="H190" s="84" t="s">
        <v>299</v>
      </c>
      <c r="I190" s="84" t="s">
        <v>512</v>
      </c>
      <c r="J190" s="84" t="s">
        <v>215</v>
      </c>
      <c r="K190" s="84" t="s">
        <v>3</v>
      </c>
      <c r="L190" s="87" t="s">
        <v>1275</v>
      </c>
      <c r="M190" s="103"/>
      <c r="N190" s="103"/>
      <c r="O190" s="104" t="s">
        <v>667</v>
      </c>
      <c r="P190" s="104" t="s">
        <v>275</v>
      </c>
      <c r="Q190" s="62"/>
      <c r="R190" s="8"/>
      <c r="S190" s="5" t="s">
        <v>257</v>
      </c>
    </row>
    <row r="191" spans="2:19" x14ac:dyDescent="0.25">
      <c r="B191" s="81" t="s">
        <v>273</v>
      </c>
      <c r="C191" s="82" t="s">
        <v>1178</v>
      </c>
      <c r="D191" s="82" t="s">
        <v>1179</v>
      </c>
      <c r="E191" s="82" t="s">
        <v>1182</v>
      </c>
      <c r="F191" s="83" t="s">
        <v>275</v>
      </c>
      <c r="G191" s="84" t="s">
        <v>1048</v>
      </c>
      <c r="H191" s="84" t="s">
        <v>299</v>
      </c>
      <c r="I191" s="84" t="s">
        <v>513</v>
      </c>
      <c r="J191" s="84" t="s">
        <v>216</v>
      </c>
      <c r="K191" s="84" t="s">
        <v>3</v>
      </c>
      <c r="L191" s="87" t="s">
        <v>1276</v>
      </c>
      <c r="M191" s="103"/>
      <c r="N191" s="103"/>
      <c r="O191" s="104" t="s">
        <v>667</v>
      </c>
      <c r="P191" s="104" t="s">
        <v>275</v>
      </c>
      <c r="Q191" s="62"/>
      <c r="R191" s="8"/>
      <c r="S191" s="5" t="s">
        <v>257</v>
      </c>
    </row>
    <row r="192" spans="2:19" x14ac:dyDescent="0.25">
      <c r="B192" s="81" t="s">
        <v>273</v>
      </c>
      <c r="C192" s="82" t="s">
        <v>1178</v>
      </c>
      <c r="D192" s="82" t="s">
        <v>1179</v>
      </c>
      <c r="E192" s="82" t="s">
        <v>1182</v>
      </c>
      <c r="F192" s="83" t="s">
        <v>275</v>
      </c>
      <c r="G192" s="84" t="s">
        <v>1048</v>
      </c>
      <c r="H192" s="84" t="s">
        <v>299</v>
      </c>
      <c r="I192" s="84" t="s">
        <v>514</v>
      </c>
      <c r="J192" s="84" t="s">
        <v>217</v>
      </c>
      <c r="K192" s="84" t="s">
        <v>3</v>
      </c>
      <c r="L192" s="87" t="s">
        <v>1277</v>
      </c>
      <c r="M192" s="103"/>
      <c r="N192" s="103"/>
      <c r="O192" s="104" t="s">
        <v>667</v>
      </c>
      <c r="P192" s="104" t="s">
        <v>275</v>
      </c>
      <c r="Q192" s="62"/>
      <c r="R192" s="8"/>
      <c r="S192" s="5" t="s">
        <v>257</v>
      </c>
    </row>
    <row r="193" spans="1:19" x14ac:dyDescent="0.25">
      <c r="B193" s="81" t="s">
        <v>273</v>
      </c>
      <c r="C193" s="82" t="s">
        <v>1178</v>
      </c>
      <c r="D193" s="82" t="s">
        <v>1179</v>
      </c>
      <c r="E193" s="82" t="s">
        <v>1182</v>
      </c>
      <c r="F193" s="83" t="s">
        <v>275</v>
      </c>
      <c r="G193" s="84" t="s">
        <v>1048</v>
      </c>
      <c r="H193" s="84" t="s">
        <v>299</v>
      </c>
      <c r="I193" s="84" t="s">
        <v>515</v>
      </c>
      <c r="J193" s="84" t="s">
        <v>218</v>
      </c>
      <c r="K193" s="84" t="s">
        <v>3</v>
      </c>
      <c r="L193" s="87" t="s">
        <v>1278</v>
      </c>
      <c r="M193" s="103"/>
      <c r="N193" s="103"/>
      <c r="O193" s="104" t="s">
        <v>667</v>
      </c>
      <c r="P193" s="104" t="s">
        <v>275</v>
      </c>
      <c r="Q193" s="62"/>
      <c r="R193" s="8"/>
      <c r="S193" s="5" t="s">
        <v>257</v>
      </c>
    </row>
    <row r="194" spans="1:19" x14ac:dyDescent="0.25">
      <c r="B194" s="81" t="s">
        <v>273</v>
      </c>
      <c r="C194" s="82" t="s">
        <v>1178</v>
      </c>
      <c r="D194" s="82" t="s">
        <v>1179</v>
      </c>
      <c r="E194" s="82" t="s">
        <v>1182</v>
      </c>
      <c r="F194" s="83" t="s">
        <v>275</v>
      </c>
      <c r="G194" s="84" t="s">
        <v>1048</v>
      </c>
      <c r="H194" s="84" t="s">
        <v>299</v>
      </c>
      <c r="I194" s="84" t="s">
        <v>516</v>
      </c>
      <c r="J194" s="84" t="s">
        <v>219</v>
      </c>
      <c r="K194" s="84" t="s">
        <v>3</v>
      </c>
      <c r="L194" s="87" t="s">
        <v>1279</v>
      </c>
      <c r="M194" s="103"/>
      <c r="N194" s="103"/>
      <c r="O194" s="104" t="s">
        <v>667</v>
      </c>
      <c r="P194" s="104" t="s">
        <v>275</v>
      </c>
      <c r="Q194" s="62"/>
      <c r="R194" s="8"/>
      <c r="S194" s="5" t="s">
        <v>257</v>
      </c>
    </row>
    <row r="195" spans="1:19" x14ac:dyDescent="0.25">
      <c r="B195" s="81" t="s">
        <v>273</v>
      </c>
      <c r="C195" s="82" t="s">
        <v>1178</v>
      </c>
      <c r="D195" s="82" t="s">
        <v>1179</v>
      </c>
      <c r="E195" s="82" t="s">
        <v>1182</v>
      </c>
      <c r="F195" s="83" t="s">
        <v>275</v>
      </c>
      <c r="G195" s="84" t="s">
        <v>1048</v>
      </c>
      <c r="H195" s="84" t="s">
        <v>299</v>
      </c>
      <c r="I195" s="84" t="s">
        <v>517</v>
      </c>
      <c r="J195" s="84" t="s">
        <v>220</v>
      </c>
      <c r="K195" s="84" t="s">
        <v>3</v>
      </c>
      <c r="L195" s="87" t="s">
        <v>1280</v>
      </c>
      <c r="M195" s="103"/>
      <c r="N195" s="103"/>
      <c r="O195" s="104" t="s">
        <v>667</v>
      </c>
      <c r="P195" s="104" t="s">
        <v>275</v>
      </c>
      <c r="Q195" s="62"/>
      <c r="R195" s="8"/>
      <c r="S195" s="5" t="s">
        <v>257</v>
      </c>
    </row>
    <row r="196" spans="1:19" x14ac:dyDescent="0.25">
      <c r="B196" s="81" t="s">
        <v>273</v>
      </c>
      <c r="C196" s="82" t="s">
        <v>1178</v>
      </c>
      <c r="D196" s="82" t="s">
        <v>1179</v>
      </c>
      <c r="E196" s="114">
        <v>0</v>
      </c>
      <c r="F196" s="83" t="s">
        <v>275</v>
      </c>
      <c r="G196" s="84" t="s">
        <v>1048</v>
      </c>
      <c r="H196" s="84" t="s">
        <v>299</v>
      </c>
      <c r="I196" s="84" t="s">
        <v>518</v>
      </c>
      <c r="J196" s="84" t="s">
        <v>221</v>
      </c>
      <c r="K196" s="84" t="s">
        <v>257</v>
      </c>
      <c r="L196" s="87" t="s">
        <v>222</v>
      </c>
      <c r="M196" s="103"/>
      <c r="N196" s="103"/>
      <c r="O196" s="103"/>
      <c r="P196" s="104" t="s">
        <v>705</v>
      </c>
      <c r="Q196" s="62"/>
      <c r="R196" s="8"/>
      <c r="S196" s="5" t="s">
        <v>1132</v>
      </c>
    </row>
    <row r="197" spans="1:19" x14ac:dyDescent="0.25">
      <c r="B197" s="81" t="s">
        <v>273</v>
      </c>
      <c r="C197" s="82" t="s">
        <v>1178</v>
      </c>
      <c r="D197" s="82" t="s">
        <v>1179</v>
      </c>
      <c r="E197" s="114">
        <v>0</v>
      </c>
      <c r="F197" s="83" t="s">
        <v>275</v>
      </c>
      <c r="G197" s="84" t="s">
        <v>1048</v>
      </c>
      <c r="H197" s="84" t="s">
        <v>299</v>
      </c>
      <c r="I197" s="84" t="s">
        <v>519</v>
      </c>
      <c r="J197" s="84" t="s">
        <v>223</v>
      </c>
      <c r="K197" s="84" t="s">
        <v>257</v>
      </c>
      <c r="L197" s="87" t="s">
        <v>224</v>
      </c>
      <c r="M197" s="103"/>
      <c r="N197" s="103"/>
      <c r="O197" s="103"/>
      <c r="P197" s="104" t="s">
        <v>275</v>
      </c>
      <c r="Q197" s="62"/>
      <c r="R197" s="8"/>
      <c r="S197" s="5" t="s">
        <v>257</v>
      </c>
    </row>
    <row r="198" spans="1:19" x14ac:dyDescent="0.25">
      <c r="B198" s="81" t="s">
        <v>273</v>
      </c>
      <c r="C198" s="82" t="s">
        <v>1178</v>
      </c>
      <c r="D198" s="82" t="s">
        <v>1179</v>
      </c>
      <c r="E198" s="82" t="s">
        <v>1180</v>
      </c>
      <c r="F198" s="83" t="s">
        <v>275</v>
      </c>
      <c r="G198" s="84" t="s">
        <v>1048</v>
      </c>
      <c r="H198" s="84" t="s">
        <v>1049</v>
      </c>
      <c r="I198" s="84" t="s">
        <v>428</v>
      </c>
      <c r="J198" s="84" t="s">
        <v>112</v>
      </c>
      <c r="K198" s="84" t="s">
        <v>1303</v>
      </c>
      <c r="L198" s="87" t="s">
        <v>547</v>
      </c>
      <c r="M198" s="88"/>
      <c r="N198" s="88"/>
      <c r="O198" s="88"/>
      <c r="P198" s="104" t="s">
        <v>275</v>
      </c>
      <c r="Q198" s="62"/>
      <c r="R198" s="8"/>
      <c r="S198" s="5" t="s">
        <v>257</v>
      </c>
    </row>
    <row r="199" spans="1:19" x14ac:dyDescent="0.25">
      <c r="B199" s="81" t="s">
        <v>273</v>
      </c>
      <c r="C199" s="82" t="s">
        <v>1178</v>
      </c>
      <c r="D199" s="82" t="s">
        <v>1179</v>
      </c>
      <c r="E199" s="82" t="s">
        <v>1180</v>
      </c>
      <c r="F199" s="83" t="s">
        <v>275</v>
      </c>
      <c r="G199" s="84" t="s">
        <v>1048</v>
      </c>
      <c r="H199" s="84" t="s">
        <v>1049</v>
      </c>
      <c r="I199" s="84" t="s">
        <v>429</v>
      </c>
      <c r="J199" s="84" t="s">
        <v>113</v>
      </c>
      <c r="K199" s="84" t="s">
        <v>1303</v>
      </c>
      <c r="L199" s="87" t="s">
        <v>548</v>
      </c>
      <c r="M199" s="88"/>
      <c r="N199" s="88"/>
      <c r="O199" s="88"/>
      <c r="P199" s="104" t="s">
        <v>275</v>
      </c>
      <c r="Q199" s="62"/>
      <c r="R199" s="8"/>
      <c r="S199" s="5" t="s">
        <v>257</v>
      </c>
    </row>
    <row r="200" spans="1:19" x14ac:dyDescent="0.25">
      <c r="B200" s="81" t="s">
        <v>273</v>
      </c>
      <c r="C200" s="82" t="s">
        <v>1178</v>
      </c>
      <c r="D200" s="82" t="s">
        <v>1179</v>
      </c>
      <c r="E200" s="82" t="s">
        <v>1180</v>
      </c>
      <c r="F200" s="83" t="s">
        <v>275</v>
      </c>
      <c r="G200" s="84" t="s">
        <v>1048</v>
      </c>
      <c r="H200" s="84" t="s">
        <v>1049</v>
      </c>
      <c r="I200" s="84" t="s">
        <v>430</v>
      </c>
      <c r="J200" s="84" t="s">
        <v>114</v>
      </c>
      <c r="K200" s="84" t="s">
        <v>1303</v>
      </c>
      <c r="L200" s="87" t="s">
        <v>549</v>
      </c>
      <c r="M200" s="88"/>
      <c r="N200" s="88"/>
      <c r="O200" s="88"/>
      <c r="P200" s="104" t="s">
        <v>275</v>
      </c>
      <c r="Q200" s="62"/>
      <c r="R200" s="8"/>
      <c r="S200" s="5" t="s">
        <v>257</v>
      </c>
    </row>
    <row r="201" spans="1:19" x14ac:dyDescent="0.25">
      <c r="B201" s="81" t="s">
        <v>273</v>
      </c>
      <c r="C201" s="82" t="s">
        <v>1178</v>
      </c>
      <c r="D201" s="82" t="s">
        <v>1179</v>
      </c>
      <c r="E201" s="82" t="s">
        <v>1180</v>
      </c>
      <c r="F201" s="83" t="s">
        <v>275</v>
      </c>
      <c r="G201" s="84" t="s">
        <v>1048</v>
      </c>
      <c r="H201" s="84" t="s">
        <v>1049</v>
      </c>
      <c r="I201" s="84" t="s">
        <v>431</v>
      </c>
      <c r="J201" s="84" t="s">
        <v>115</v>
      </c>
      <c r="K201" s="84" t="s">
        <v>1303</v>
      </c>
      <c r="L201" s="87" t="s">
        <v>550</v>
      </c>
      <c r="M201" s="88"/>
      <c r="N201" s="88"/>
      <c r="O201" s="88"/>
      <c r="P201" s="104" t="s">
        <v>275</v>
      </c>
      <c r="Q201" s="62"/>
      <c r="R201" s="8"/>
      <c r="S201" s="5" t="s">
        <v>257</v>
      </c>
    </row>
    <row r="202" spans="1:19" x14ac:dyDescent="0.25">
      <c r="B202" s="81" t="s">
        <v>273</v>
      </c>
      <c r="C202" s="82" t="s">
        <v>1178</v>
      </c>
      <c r="D202" s="82" t="s">
        <v>1179</v>
      </c>
      <c r="E202" s="82" t="s">
        <v>1180</v>
      </c>
      <c r="F202" s="83" t="s">
        <v>275</v>
      </c>
      <c r="G202" s="84" t="s">
        <v>1048</v>
      </c>
      <c r="H202" s="84" t="s">
        <v>1049</v>
      </c>
      <c r="I202" s="84" t="s">
        <v>432</v>
      </c>
      <c r="J202" s="84" t="s">
        <v>116</v>
      </c>
      <c r="K202" s="84" t="s">
        <v>1303</v>
      </c>
      <c r="L202" s="87" t="s">
        <v>551</v>
      </c>
      <c r="M202" s="88"/>
      <c r="N202" s="88"/>
      <c r="O202" s="88"/>
      <c r="P202" s="104" t="s">
        <v>275</v>
      </c>
      <c r="Q202" s="62"/>
      <c r="R202" s="8"/>
      <c r="S202" s="5" t="s">
        <v>257</v>
      </c>
    </row>
    <row r="203" spans="1:19" x14ac:dyDescent="0.25">
      <c r="B203" s="81" t="s">
        <v>273</v>
      </c>
      <c r="C203" s="82" t="s">
        <v>1178</v>
      </c>
      <c r="D203" s="82" t="s">
        <v>1179</v>
      </c>
      <c r="E203" s="82" t="s">
        <v>1180</v>
      </c>
      <c r="F203" s="83" t="s">
        <v>275</v>
      </c>
      <c r="G203" s="84" t="s">
        <v>1048</v>
      </c>
      <c r="H203" s="84" t="s">
        <v>1049</v>
      </c>
      <c r="I203" s="84" t="s">
        <v>433</v>
      </c>
      <c r="J203" s="84" t="s">
        <v>117</v>
      </c>
      <c r="K203" s="84" t="s">
        <v>1303</v>
      </c>
      <c r="L203" s="87" t="s">
        <v>552</v>
      </c>
      <c r="M203" s="88"/>
      <c r="N203" s="88"/>
      <c r="O203" s="88"/>
      <c r="P203" s="104" t="s">
        <v>275</v>
      </c>
      <c r="Q203" s="62"/>
      <c r="R203" s="8"/>
      <c r="S203" s="5" t="s">
        <v>257</v>
      </c>
    </row>
    <row r="204" spans="1:19" x14ac:dyDescent="0.25">
      <c r="B204" s="81" t="s">
        <v>273</v>
      </c>
      <c r="C204" s="82" t="s">
        <v>1178</v>
      </c>
      <c r="D204" s="82" t="s">
        <v>1179</v>
      </c>
      <c r="E204" s="82" t="s">
        <v>1180</v>
      </c>
      <c r="F204" s="83" t="s">
        <v>275</v>
      </c>
      <c r="G204" s="84" t="s">
        <v>1048</v>
      </c>
      <c r="H204" s="84" t="s">
        <v>1049</v>
      </c>
      <c r="I204" s="84" t="s">
        <v>434</v>
      </c>
      <c r="J204" s="84" t="s">
        <v>118</v>
      </c>
      <c r="K204" s="84" t="s">
        <v>1303</v>
      </c>
      <c r="L204" s="87" t="s">
        <v>553</v>
      </c>
      <c r="M204" s="88"/>
      <c r="N204" s="88"/>
      <c r="O204" s="88"/>
      <c r="P204" s="104" t="s">
        <v>275</v>
      </c>
      <c r="Q204" s="62"/>
      <c r="R204" s="8"/>
      <c r="S204" s="5" t="s">
        <v>257</v>
      </c>
    </row>
    <row r="205" spans="1:19" ht="15.75" thickBot="1" x14ac:dyDescent="0.3">
      <c r="B205" s="121" t="s">
        <v>273</v>
      </c>
      <c r="C205" s="122" t="s">
        <v>1178</v>
      </c>
      <c r="D205" s="122" t="s">
        <v>1179</v>
      </c>
      <c r="E205" s="122" t="s">
        <v>1180</v>
      </c>
      <c r="F205" s="123" t="s">
        <v>275</v>
      </c>
      <c r="G205" s="124" t="s">
        <v>1048</v>
      </c>
      <c r="H205" s="124" t="s">
        <v>1049</v>
      </c>
      <c r="I205" s="124" t="s">
        <v>435</v>
      </c>
      <c r="J205" s="124" t="s">
        <v>119</v>
      </c>
      <c r="K205" s="124" t="s">
        <v>1303</v>
      </c>
      <c r="L205" s="125" t="s">
        <v>554</v>
      </c>
      <c r="M205" s="126"/>
      <c r="N205" s="126"/>
      <c r="O205" s="126"/>
      <c r="P205" s="127" t="s">
        <v>275</v>
      </c>
      <c r="Q205" s="70"/>
      <c r="R205" s="8"/>
      <c r="S205" s="5" t="s">
        <v>257</v>
      </c>
    </row>
    <row r="206" spans="1:19" x14ac:dyDescent="0.25">
      <c r="A206" s="32">
        <v>0</v>
      </c>
      <c r="B206" s="128" t="s">
        <v>408</v>
      </c>
      <c r="C206" s="129" t="s">
        <v>279</v>
      </c>
      <c r="D206" s="129" t="s">
        <v>279</v>
      </c>
      <c r="E206" s="129" t="s">
        <v>279</v>
      </c>
      <c r="F206" s="130" t="s">
        <v>1047</v>
      </c>
      <c r="G206" s="131" t="s">
        <v>1048</v>
      </c>
      <c r="H206" s="131" t="s">
        <v>1049</v>
      </c>
      <c r="I206" s="131" t="s">
        <v>1050</v>
      </c>
      <c r="J206" s="131" t="s">
        <v>91</v>
      </c>
      <c r="K206" s="131" t="s">
        <v>1282</v>
      </c>
      <c r="L206" s="132" t="s">
        <v>627</v>
      </c>
      <c r="M206" s="133" t="s">
        <v>629</v>
      </c>
      <c r="N206" s="133" t="s">
        <v>629</v>
      </c>
      <c r="O206" s="133" t="s">
        <v>629</v>
      </c>
      <c r="P206" s="133" t="s">
        <v>275</v>
      </c>
      <c r="Q206" s="54"/>
      <c r="R206" s="8"/>
      <c r="S206" s="5" t="s">
        <v>257</v>
      </c>
    </row>
    <row r="207" spans="1:19" x14ac:dyDescent="0.25">
      <c r="A207" s="32">
        <v>1</v>
      </c>
      <c r="B207" s="81" t="s">
        <v>408</v>
      </c>
      <c r="C207" s="82" t="s">
        <v>279</v>
      </c>
      <c r="D207" s="82" t="s">
        <v>275</v>
      </c>
      <c r="E207" s="82" t="s">
        <v>279</v>
      </c>
      <c r="F207" s="83" t="s">
        <v>1047</v>
      </c>
      <c r="G207" s="84" t="s">
        <v>1048</v>
      </c>
      <c r="H207" s="84" t="s">
        <v>1049</v>
      </c>
      <c r="I207" s="84" t="s">
        <v>1050</v>
      </c>
      <c r="J207" s="84" t="s">
        <v>92</v>
      </c>
      <c r="K207" s="84" t="s">
        <v>1282</v>
      </c>
      <c r="L207" s="87" t="s">
        <v>628</v>
      </c>
      <c r="M207" s="104" t="s">
        <v>629</v>
      </c>
      <c r="N207" s="104" t="s">
        <v>629</v>
      </c>
      <c r="O207" s="104" t="s">
        <v>629</v>
      </c>
      <c r="P207" s="104" t="s">
        <v>275</v>
      </c>
      <c r="Q207" s="62"/>
      <c r="R207" s="8"/>
      <c r="S207" s="5" t="s">
        <v>257</v>
      </c>
    </row>
    <row r="208" spans="1:19" x14ac:dyDescent="0.25">
      <c r="A208" s="32">
        <v>2</v>
      </c>
      <c r="B208" s="81" t="s">
        <v>408</v>
      </c>
      <c r="C208" s="82" t="s">
        <v>275</v>
      </c>
      <c r="D208" s="82" t="s">
        <v>279</v>
      </c>
      <c r="E208" s="82" t="s">
        <v>279</v>
      </c>
      <c r="F208" s="83" t="s">
        <v>1047</v>
      </c>
      <c r="G208" s="84" t="s">
        <v>1048</v>
      </c>
      <c r="H208" s="84" t="s">
        <v>1049</v>
      </c>
      <c r="I208" s="84" t="s">
        <v>1050</v>
      </c>
      <c r="J208" s="84" t="s">
        <v>82</v>
      </c>
      <c r="K208" s="84" t="s">
        <v>1282</v>
      </c>
      <c r="L208" s="87" t="s">
        <v>555</v>
      </c>
      <c r="M208" s="104" t="s">
        <v>629</v>
      </c>
      <c r="N208" s="104" t="s">
        <v>629</v>
      </c>
      <c r="O208" s="104" t="s">
        <v>629</v>
      </c>
      <c r="P208" s="88"/>
      <c r="Q208" s="118"/>
      <c r="R208" s="8"/>
      <c r="S208" s="5" t="s">
        <v>257</v>
      </c>
    </row>
    <row r="209" spans="1:19" x14ac:dyDescent="0.25">
      <c r="A209" s="32">
        <v>3</v>
      </c>
      <c r="B209" s="81" t="s">
        <v>408</v>
      </c>
      <c r="C209" s="82" t="s">
        <v>275</v>
      </c>
      <c r="D209" s="82" t="s">
        <v>275</v>
      </c>
      <c r="E209" s="82" t="s">
        <v>279</v>
      </c>
      <c r="F209" s="83" t="s">
        <v>1047</v>
      </c>
      <c r="G209" s="84" t="s">
        <v>1048</v>
      </c>
      <c r="H209" s="84" t="s">
        <v>1049</v>
      </c>
      <c r="I209" s="84" t="s">
        <v>1050</v>
      </c>
      <c r="J209" s="84" t="s">
        <v>83</v>
      </c>
      <c r="K209" s="84" t="s">
        <v>1282</v>
      </c>
      <c r="L209" s="87" t="s">
        <v>556</v>
      </c>
      <c r="M209" s="104" t="s">
        <v>629</v>
      </c>
      <c r="N209" s="104" t="s">
        <v>629</v>
      </c>
      <c r="O209" s="104" t="s">
        <v>629</v>
      </c>
      <c r="P209" s="88"/>
      <c r="Q209" s="118"/>
      <c r="R209" s="8"/>
      <c r="S209" s="5" t="s">
        <v>257</v>
      </c>
    </row>
    <row r="210" spans="1:19" ht="15.75" thickBot="1" x14ac:dyDescent="0.3">
      <c r="A210" s="32">
        <v>4</v>
      </c>
      <c r="B210" s="121" t="s">
        <v>408</v>
      </c>
      <c r="C210" s="122" t="s">
        <v>1178</v>
      </c>
      <c r="D210" s="122" t="s">
        <v>1179</v>
      </c>
      <c r="E210" s="122" t="s">
        <v>275</v>
      </c>
      <c r="F210" s="123" t="s">
        <v>1047</v>
      </c>
      <c r="G210" s="124" t="s">
        <v>1048</v>
      </c>
      <c r="H210" s="124" t="s">
        <v>1049</v>
      </c>
      <c r="I210" s="124" t="s">
        <v>1050</v>
      </c>
      <c r="J210" s="124" t="s">
        <v>84</v>
      </c>
      <c r="K210" s="124" t="s">
        <v>1282</v>
      </c>
      <c r="L210" s="125" t="s">
        <v>557</v>
      </c>
      <c r="M210" s="126"/>
      <c r="N210" s="126"/>
      <c r="O210" s="127" t="s">
        <v>629</v>
      </c>
      <c r="P210" s="126"/>
      <c r="Q210" s="70"/>
      <c r="R210" s="8"/>
      <c r="S210" s="5" t="s">
        <v>1076</v>
      </c>
    </row>
    <row r="211" spans="1:19" x14ac:dyDescent="0.25">
      <c r="A211" s="32">
        <v>0</v>
      </c>
      <c r="B211" s="47" t="s">
        <v>400</v>
      </c>
      <c r="C211" s="48" t="s">
        <v>279</v>
      </c>
      <c r="D211" s="48" t="s">
        <v>279</v>
      </c>
      <c r="E211" s="48" t="s">
        <v>279</v>
      </c>
      <c r="F211" s="49" t="s">
        <v>1047</v>
      </c>
      <c r="G211" s="50" t="s">
        <v>1048</v>
      </c>
      <c r="H211" s="50" t="s">
        <v>1049</v>
      </c>
      <c r="I211" s="50" t="s">
        <v>1050</v>
      </c>
      <c r="J211" s="50" t="s">
        <v>712</v>
      </c>
      <c r="K211" s="50" t="s">
        <v>1282</v>
      </c>
      <c r="L211" s="51" t="s">
        <v>1364</v>
      </c>
      <c r="M211" s="134" t="s">
        <v>629</v>
      </c>
      <c r="N211" s="134" t="s">
        <v>629</v>
      </c>
      <c r="O211" s="134" t="s">
        <v>629</v>
      </c>
      <c r="P211" s="134" t="s">
        <v>275</v>
      </c>
      <c r="Q211" s="135"/>
      <c r="R211" s="8"/>
      <c r="S211" s="5" t="s">
        <v>257</v>
      </c>
    </row>
    <row r="212" spans="1:19" x14ac:dyDescent="0.25">
      <c r="A212" s="32">
        <v>1</v>
      </c>
      <c r="B212" s="81" t="s">
        <v>400</v>
      </c>
      <c r="C212" s="82" t="s">
        <v>279</v>
      </c>
      <c r="D212" s="82" t="s">
        <v>275</v>
      </c>
      <c r="E212" s="82" t="s">
        <v>279</v>
      </c>
      <c r="F212" s="83" t="s">
        <v>1047</v>
      </c>
      <c r="G212" s="84" t="s">
        <v>1048</v>
      </c>
      <c r="H212" s="84" t="s">
        <v>1049</v>
      </c>
      <c r="I212" s="84" t="s">
        <v>1050</v>
      </c>
      <c r="J212" s="84" t="s">
        <v>78</v>
      </c>
      <c r="K212" s="84" t="s">
        <v>1282</v>
      </c>
      <c r="L212" s="87" t="s">
        <v>690</v>
      </c>
      <c r="M212" s="104" t="s">
        <v>629</v>
      </c>
      <c r="N212" s="104" t="s">
        <v>629</v>
      </c>
      <c r="O212" s="104" t="s">
        <v>629</v>
      </c>
      <c r="P212" s="88"/>
      <c r="Q212" s="118"/>
      <c r="R212" s="8"/>
      <c r="S212" s="5" t="s">
        <v>257</v>
      </c>
    </row>
    <row r="213" spans="1:19" x14ac:dyDescent="0.25">
      <c r="A213" s="32">
        <v>2</v>
      </c>
      <c r="B213" s="81" t="s">
        <v>400</v>
      </c>
      <c r="C213" s="82" t="s">
        <v>275</v>
      </c>
      <c r="D213" s="82" t="s">
        <v>279</v>
      </c>
      <c r="E213" s="82" t="s">
        <v>279</v>
      </c>
      <c r="F213" s="83" t="s">
        <v>1047</v>
      </c>
      <c r="G213" s="84" t="s">
        <v>1048</v>
      </c>
      <c r="H213" s="84" t="s">
        <v>1049</v>
      </c>
      <c r="I213" s="84" t="s">
        <v>1050</v>
      </c>
      <c r="J213" s="84" t="s">
        <v>75</v>
      </c>
      <c r="K213" s="84" t="s">
        <v>1282</v>
      </c>
      <c r="L213" s="87" t="s">
        <v>692</v>
      </c>
      <c r="M213" s="104" t="s">
        <v>629</v>
      </c>
      <c r="N213" s="104" t="s">
        <v>629</v>
      </c>
      <c r="O213" s="104" t="s">
        <v>629</v>
      </c>
      <c r="P213" s="88"/>
      <c r="Q213" s="118"/>
      <c r="R213" s="8"/>
      <c r="S213" s="5" t="s">
        <v>257</v>
      </c>
    </row>
    <row r="214" spans="1:19" x14ac:dyDescent="0.25">
      <c r="A214" s="32">
        <v>3</v>
      </c>
      <c r="B214" s="81" t="s">
        <v>400</v>
      </c>
      <c r="C214" s="82" t="s">
        <v>275</v>
      </c>
      <c r="D214" s="82" t="s">
        <v>275</v>
      </c>
      <c r="E214" s="82" t="s">
        <v>279</v>
      </c>
      <c r="F214" s="83" t="s">
        <v>1047</v>
      </c>
      <c r="G214" s="84" t="s">
        <v>1048</v>
      </c>
      <c r="H214" s="84" t="s">
        <v>1049</v>
      </c>
      <c r="I214" s="84" t="s">
        <v>1050</v>
      </c>
      <c r="J214" s="84" t="s">
        <v>74</v>
      </c>
      <c r="K214" s="84" t="s">
        <v>1282</v>
      </c>
      <c r="L214" s="87" t="s">
        <v>691</v>
      </c>
      <c r="M214" s="104" t="s">
        <v>629</v>
      </c>
      <c r="N214" s="104" t="s">
        <v>629</v>
      </c>
      <c r="O214" s="104" t="s">
        <v>629</v>
      </c>
      <c r="P214" s="88"/>
      <c r="Q214" s="118"/>
      <c r="R214" s="8"/>
      <c r="S214" s="5" t="s">
        <v>257</v>
      </c>
    </row>
    <row r="215" spans="1:19" ht="15.75" thickBot="1" x14ac:dyDescent="0.3">
      <c r="A215" s="32">
        <v>4</v>
      </c>
      <c r="B215" s="121" t="s">
        <v>400</v>
      </c>
      <c r="C215" s="122" t="s">
        <v>1178</v>
      </c>
      <c r="D215" s="122" t="s">
        <v>1179</v>
      </c>
      <c r="E215" s="122" t="s">
        <v>275</v>
      </c>
      <c r="F215" s="123" t="s">
        <v>1047</v>
      </c>
      <c r="G215" s="124" t="s">
        <v>1048</v>
      </c>
      <c r="H215" s="124" t="s">
        <v>1049</v>
      </c>
      <c r="I215" s="124" t="s">
        <v>1050</v>
      </c>
      <c r="J215" s="124" t="s">
        <v>85</v>
      </c>
      <c r="K215" s="124" t="s">
        <v>1282</v>
      </c>
      <c r="L215" s="125" t="s">
        <v>558</v>
      </c>
      <c r="M215" s="126"/>
      <c r="N215" s="126"/>
      <c r="O215" s="127" t="s">
        <v>629</v>
      </c>
      <c r="P215" s="126"/>
      <c r="Q215" s="70"/>
      <c r="R215" s="8"/>
      <c r="S215" s="5" t="s">
        <v>1076</v>
      </c>
    </row>
    <row r="216" spans="1:19" x14ac:dyDescent="0.25">
      <c r="B216" s="5" t="s">
        <v>441</v>
      </c>
      <c r="C216" s="34" t="s">
        <v>1178</v>
      </c>
      <c r="D216" s="34" t="s">
        <v>1179</v>
      </c>
      <c r="E216" s="34" t="s">
        <v>1180</v>
      </c>
      <c r="F216" s="36" t="s">
        <v>1047</v>
      </c>
      <c r="G216" s="5" t="s">
        <v>1048</v>
      </c>
      <c r="H216" s="5" t="s">
        <v>1049</v>
      </c>
      <c r="I216" s="5" t="s">
        <v>1050</v>
      </c>
      <c r="J216" s="5" t="s">
        <v>126</v>
      </c>
      <c r="K216" s="5" t="s">
        <v>1282</v>
      </c>
      <c r="L216" s="12" t="s">
        <v>562</v>
      </c>
      <c r="M216" s="6"/>
      <c r="N216" s="6"/>
      <c r="O216" s="4"/>
      <c r="P216" s="4" t="s">
        <v>275</v>
      </c>
      <c r="Q216" s="41"/>
      <c r="R216" s="8"/>
      <c r="S216" s="5" t="s">
        <v>257</v>
      </c>
    </row>
    <row r="217" spans="1:19" x14ac:dyDescent="0.25">
      <c r="B217" s="5" t="s">
        <v>442</v>
      </c>
      <c r="C217" s="34" t="s">
        <v>1178</v>
      </c>
      <c r="D217" s="34" t="s">
        <v>1179</v>
      </c>
      <c r="E217" s="34" t="s">
        <v>1180</v>
      </c>
      <c r="F217" s="36" t="s">
        <v>1047</v>
      </c>
      <c r="G217" s="5" t="s">
        <v>1048</v>
      </c>
      <c r="H217" s="5" t="s">
        <v>1049</v>
      </c>
      <c r="I217" s="5" t="s">
        <v>1050</v>
      </c>
      <c r="J217" s="5" t="s">
        <v>1134</v>
      </c>
      <c r="K217" s="5" t="s">
        <v>1282</v>
      </c>
      <c r="L217" s="12" t="s">
        <v>1281</v>
      </c>
      <c r="M217" s="9" t="s">
        <v>1306</v>
      </c>
      <c r="N217" s="9" t="s">
        <v>629</v>
      </c>
      <c r="O217" s="10"/>
      <c r="P217" s="6"/>
      <c r="Q217" s="41" t="s">
        <v>659</v>
      </c>
      <c r="R217" s="8"/>
      <c r="S217" s="5" t="s">
        <v>257</v>
      </c>
    </row>
    <row r="218" spans="1:19" x14ac:dyDescent="0.25">
      <c r="B218" s="5" t="s">
        <v>443</v>
      </c>
      <c r="C218" s="34" t="s">
        <v>1178</v>
      </c>
      <c r="D218" s="34" t="s">
        <v>1179</v>
      </c>
      <c r="E218" s="34" t="s">
        <v>1180</v>
      </c>
      <c r="F218" s="36" t="s">
        <v>1047</v>
      </c>
      <c r="G218" s="5" t="s">
        <v>1048</v>
      </c>
      <c r="H218" s="5" t="s">
        <v>1049</v>
      </c>
      <c r="I218" s="5" t="s">
        <v>1050</v>
      </c>
      <c r="J218" s="5" t="s">
        <v>127</v>
      </c>
      <c r="K218" s="5" t="s">
        <v>1282</v>
      </c>
      <c r="L218" s="12" t="s">
        <v>563</v>
      </c>
      <c r="M218" s="9" t="s">
        <v>1306</v>
      </c>
      <c r="N218" s="9" t="s">
        <v>703</v>
      </c>
      <c r="O218" s="10"/>
      <c r="P218" s="4" t="s">
        <v>275</v>
      </c>
      <c r="Q218" s="41"/>
      <c r="R218" s="8"/>
      <c r="S218" s="5" t="s">
        <v>257</v>
      </c>
    </row>
    <row r="219" spans="1:19" x14ac:dyDescent="0.25">
      <c r="B219" s="5" t="s">
        <v>444</v>
      </c>
      <c r="C219" s="34" t="s">
        <v>1178</v>
      </c>
      <c r="D219" s="34" t="s">
        <v>1179</v>
      </c>
      <c r="E219" s="34" t="s">
        <v>1180</v>
      </c>
      <c r="F219" s="36" t="s">
        <v>1047</v>
      </c>
      <c r="G219" s="5" t="s">
        <v>1048</v>
      </c>
      <c r="H219" s="5" t="s">
        <v>1049</v>
      </c>
      <c r="I219" s="5" t="s">
        <v>1050</v>
      </c>
      <c r="J219" s="5" t="s">
        <v>128</v>
      </c>
      <c r="K219" s="5" t="s">
        <v>1282</v>
      </c>
      <c r="L219" s="12" t="s">
        <v>564</v>
      </c>
      <c r="M219" s="9" t="s">
        <v>1306</v>
      </c>
      <c r="N219" s="9" t="s">
        <v>530</v>
      </c>
      <c r="O219" s="10"/>
      <c r="P219" s="4" t="s">
        <v>275</v>
      </c>
      <c r="Q219" s="41"/>
      <c r="R219" s="8"/>
      <c r="S219" s="5" t="s">
        <v>257</v>
      </c>
    </row>
    <row r="220" spans="1:19" x14ac:dyDescent="0.25">
      <c r="B220" s="5" t="s">
        <v>445</v>
      </c>
      <c r="C220" s="34" t="s">
        <v>1178</v>
      </c>
      <c r="D220" s="34" t="s">
        <v>1179</v>
      </c>
      <c r="E220" s="34" t="s">
        <v>1180</v>
      </c>
      <c r="F220" s="36" t="s">
        <v>1047</v>
      </c>
      <c r="G220" s="5" t="s">
        <v>1048</v>
      </c>
      <c r="H220" s="5" t="s">
        <v>1049</v>
      </c>
      <c r="I220" s="5" t="s">
        <v>1050</v>
      </c>
      <c r="J220" s="5" t="s">
        <v>129</v>
      </c>
      <c r="K220" s="5" t="s">
        <v>1282</v>
      </c>
      <c r="L220" s="12" t="s">
        <v>565</v>
      </c>
      <c r="M220" s="9" t="s">
        <v>1306</v>
      </c>
      <c r="N220" s="9" t="s">
        <v>703</v>
      </c>
      <c r="O220" s="10"/>
      <c r="P220" s="4" t="s">
        <v>275</v>
      </c>
      <c r="Q220" s="41"/>
      <c r="R220" s="8"/>
      <c r="S220" s="5" t="s">
        <v>257</v>
      </c>
    </row>
    <row r="221" spans="1:19" x14ac:dyDescent="0.25">
      <c r="B221" s="5" t="s">
        <v>446</v>
      </c>
      <c r="C221" s="34" t="s">
        <v>1178</v>
      </c>
      <c r="D221" s="34" t="s">
        <v>1179</v>
      </c>
      <c r="E221" s="34" t="s">
        <v>1180</v>
      </c>
      <c r="F221" s="36" t="s">
        <v>1047</v>
      </c>
      <c r="G221" s="5" t="s">
        <v>1048</v>
      </c>
      <c r="H221" s="5" t="s">
        <v>1049</v>
      </c>
      <c r="I221" s="5" t="s">
        <v>1050</v>
      </c>
      <c r="J221" s="5" t="s">
        <v>130</v>
      </c>
      <c r="K221" s="5" t="s">
        <v>1282</v>
      </c>
      <c r="L221" s="12" t="s">
        <v>566</v>
      </c>
      <c r="M221" s="9" t="s">
        <v>1306</v>
      </c>
      <c r="N221" s="9" t="s">
        <v>530</v>
      </c>
      <c r="O221" s="10"/>
      <c r="P221" s="4" t="s">
        <v>275</v>
      </c>
      <c r="Q221" s="41"/>
      <c r="R221" s="8"/>
      <c r="S221" s="5" t="s">
        <v>257</v>
      </c>
    </row>
    <row r="222" spans="1:19" x14ac:dyDescent="0.25">
      <c r="B222" s="5" t="s">
        <v>447</v>
      </c>
      <c r="C222" s="34" t="s">
        <v>1178</v>
      </c>
      <c r="D222" s="34" t="s">
        <v>1179</v>
      </c>
      <c r="E222" s="34" t="s">
        <v>1180</v>
      </c>
      <c r="F222" s="36" t="s">
        <v>1047</v>
      </c>
      <c r="G222" s="5" t="s">
        <v>1048</v>
      </c>
      <c r="H222" s="5" t="s">
        <v>1049</v>
      </c>
      <c r="I222" s="5" t="s">
        <v>1050</v>
      </c>
      <c r="J222" s="5" t="s">
        <v>131</v>
      </c>
      <c r="K222" s="5" t="s">
        <v>1282</v>
      </c>
      <c r="L222" s="12" t="s">
        <v>567</v>
      </c>
      <c r="M222" s="9" t="s">
        <v>1306</v>
      </c>
      <c r="N222" s="9" t="s">
        <v>703</v>
      </c>
      <c r="O222" s="10"/>
      <c r="P222" s="4" t="s">
        <v>275</v>
      </c>
      <c r="Q222" s="41"/>
      <c r="R222" s="8"/>
      <c r="S222" s="5" t="s">
        <v>257</v>
      </c>
    </row>
    <row r="223" spans="1:19" x14ac:dyDescent="0.25">
      <c r="B223" s="5" t="s">
        <v>448</v>
      </c>
      <c r="C223" s="34" t="s">
        <v>1178</v>
      </c>
      <c r="D223" s="34" t="s">
        <v>1179</v>
      </c>
      <c r="E223" s="34" t="s">
        <v>1180</v>
      </c>
      <c r="F223" s="36" t="s">
        <v>1047</v>
      </c>
      <c r="G223" s="5" t="s">
        <v>1048</v>
      </c>
      <c r="H223" s="5" t="s">
        <v>1049</v>
      </c>
      <c r="I223" s="5" t="s">
        <v>1050</v>
      </c>
      <c r="J223" s="5" t="s">
        <v>132</v>
      </c>
      <c r="K223" s="5" t="s">
        <v>1282</v>
      </c>
      <c r="L223" s="12" t="s">
        <v>568</v>
      </c>
      <c r="M223" s="9" t="s">
        <v>1306</v>
      </c>
      <c r="N223" s="9" t="s">
        <v>530</v>
      </c>
      <c r="O223" s="10"/>
      <c r="P223" s="4" t="s">
        <v>275</v>
      </c>
      <c r="Q223" s="41"/>
      <c r="R223" s="8"/>
      <c r="S223" s="5" t="s">
        <v>257</v>
      </c>
    </row>
    <row r="224" spans="1:19" x14ac:dyDescent="0.25">
      <c r="B224" s="5" t="s">
        <v>449</v>
      </c>
      <c r="C224" s="34" t="s">
        <v>1178</v>
      </c>
      <c r="D224" s="34" t="s">
        <v>1179</v>
      </c>
      <c r="E224" s="34" t="s">
        <v>1180</v>
      </c>
      <c r="F224" s="36" t="s">
        <v>1047</v>
      </c>
      <c r="G224" s="5" t="s">
        <v>1048</v>
      </c>
      <c r="H224" s="5" t="s">
        <v>1049</v>
      </c>
      <c r="I224" s="5" t="s">
        <v>1050</v>
      </c>
      <c r="J224" s="5" t="s">
        <v>133</v>
      </c>
      <c r="K224" s="5" t="s">
        <v>1282</v>
      </c>
      <c r="L224" s="12" t="s">
        <v>569</v>
      </c>
      <c r="M224" s="9" t="s">
        <v>1306</v>
      </c>
      <c r="N224" s="9" t="s">
        <v>703</v>
      </c>
      <c r="O224" s="10"/>
      <c r="P224" s="4" t="s">
        <v>275</v>
      </c>
      <c r="Q224" s="41"/>
      <c r="R224" s="8"/>
      <c r="S224" s="5" t="s">
        <v>257</v>
      </c>
    </row>
    <row r="225" spans="2:19" x14ac:dyDescent="0.25">
      <c r="B225" s="5" t="s">
        <v>450</v>
      </c>
      <c r="C225" s="34" t="s">
        <v>1178</v>
      </c>
      <c r="D225" s="34" t="s">
        <v>1179</v>
      </c>
      <c r="E225" s="34" t="s">
        <v>1180</v>
      </c>
      <c r="F225" s="36" t="s">
        <v>1047</v>
      </c>
      <c r="G225" s="5" t="s">
        <v>1048</v>
      </c>
      <c r="H225" s="5" t="s">
        <v>1049</v>
      </c>
      <c r="I225" s="5" t="s">
        <v>1050</v>
      </c>
      <c r="J225" s="5" t="s">
        <v>134</v>
      </c>
      <c r="K225" s="5" t="s">
        <v>1282</v>
      </c>
      <c r="L225" s="12" t="s">
        <v>570</v>
      </c>
      <c r="M225" s="9" t="s">
        <v>1306</v>
      </c>
      <c r="N225" s="9" t="s">
        <v>703</v>
      </c>
      <c r="O225" s="10"/>
      <c r="P225" s="4" t="s">
        <v>275</v>
      </c>
      <c r="Q225" s="41"/>
      <c r="R225" s="8"/>
      <c r="S225" s="5" t="s">
        <v>257</v>
      </c>
    </row>
    <row r="226" spans="2:19" x14ac:dyDescent="0.25">
      <c r="B226" s="5" t="s">
        <v>451</v>
      </c>
      <c r="C226" s="34" t="s">
        <v>1178</v>
      </c>
      <c r="D226" s="34" t="s">
        <v>1179</v>
      </c>
      <c r="E226" s="34" t="s">
        <v>1180</v>
      </c>
      <c r="F226" s="36" t="s">
        <v>1047</v>
      </c>
      <c r="G226" s="5" t="s">
        <v>1048</v>
      </c>
      <c r="H226" s="5" t="s">
        <v>1049</v>
      </c>
      <c r="I226" s="5" t="s">
        <v>1050</v>
      </c>
      <c r="J226" s="5" t="s">
        <v>135</v>
      </c>
      <c r="K226" s="5" t="s">
        <v>1282</v>
      </c>
      <c r="L226" s="12" t="s">
        <v>571</v>
      </c>
      <c r="M226" s="9" t="s">
        <v>601</v>
      </c>
      <c r="N226" s="9" t="s">
        <v>1307</v>
      </c>
      <c r="O226" s="10"/>
      <c r="P226" s="4" t="s">
        <v>275</v>
      </c>
      <c r="Q226" s="41"/>
      <c r="R226" s="8"/>
      <c r="S226" s="5" t="s">
        <v>257</v>
      </c>
    </row>
    <row r="227" spans="2:19" x14ac:dyDescent="0.25">
      <c r="B227" s="5" t="s">
        <v>452</v>
      </c>
      <c r="C227" s="34" t="s">
        <v>1178</v>
      </c>
      <c r="D227" s="34" t="s">
        <v>1179</v>
      </c>
      <c r="E227" s="34" t="s">
        <v>1180</v>
      </c>
      <c r="F227" s="36" t="s">
        <v>1047</v>
      </c>
      <c r="G227" s="5" t="s">
        <v>1048</v>
      </c>
      <c r="H227" s="5" t="s">
        <v>1049</v>
      </c>
      <c r="I227" s="5" t="s">
        <v>1050</v>
      </c>
      <c r="J227" s="5" t="s">
        <v>136</v>
      </c>
      <c r="K227" s="5" t="s">
        <v>1282</v>
      </c>
      <c r="L227" s="12" t="s">
        <v>572</v>
      </c>
      <c r="M227" s="9" t="s">
        <v>601</v>
      </c>
      <c r="N227" s="9" t="s">
        <v>1307</v>
      </c>
      <c r="O227" s="10"/>
      <c r="P227" s="4" t="s">
        <v>275</v>
      </c>
      <c r="Q227" s="41"/>
      <c r="R227" s="8"/>
      <c r="S227" s="5" t="s">
        <v>257</v>
      </c>
    </row>
    <row r="228" spans="2:19" x14ac:dyDescent="0.25">
      <c r="B228" s="5" t="s">
        <v>453</v>
      </c>
      <c r="C228" s="34" t="s">
        <v>1178</v>
      </c>
      <c r="D228" s="34" t="s">
        <v>1179</v>
      </c>
      <c r="E228" s="34" t="s">
        <v>1180</v>
      </c>
      <c r="F228" s="36" t="s">
        <v>1047</v>
      </c>
      <c r="G228" s="5" t="s">
        <v>1048</v>
      </c>
      <c r="H228" s="5" t="s">
        <v>1049</v>
      </c>
      <c r="I228" s="5" t="s">
        <v>1050</v>
      </c>
      <c r="J228" s="5" t="s">
        <v>137</v>
      </c>
      <c r="K228" s="5" t="s">
        <v>1282</v>
      </c>
      <c r="L228" s="12" t="s">
        <v>573</v>
      </c>
      <c r="M228" s="9" t="s">
        <v>601</v>
      </c>
      <c r="N228" s="9" t="s">
        <v>1308</v>
      </c>
      <c r="O228" s="10"/>
      <c r="P228" s="4" t="s">
        <v>275</v>
      </c>
      <c r="Q228" s="41"/>
      <c r="R228" s="8"/>
      <c r="S228" s="5" t="s">
        <v>257</v>
      </c>
    </row>
    <row r="229" spans="2:19" x14ac:dyDescent="0.25">
      <c r="B229" s="5" t="s">
        <v>454</v>
      </c>
      <c r="C229" s="34" t="s">
        <v>1178</v>
      </c>
      <c r="D229" s="34" t="s">
        <v>1179</v>
      </c>
      <c r="E229" s="34" t="s">
        <v>1180</v>
      </c>
      <c r="F229" s="36" t="s">
        <v>1047</v>
      </c>
      <c r="G229" s="5" t="s">
        <v>1048</v>
      </c>
      <c r="H229" s="5" t="s">
        <v>1049</v>
      </c>
      <c r="I229" s="5" t="s">
        <v>1050</v>
      </c>
      <c r="J229" s="5" t="s">
        <v>138</v>
      </c>
      <c r="K229" s="5" t="s">
        <v>1282</v>
      </c>
      <c r="L229" s="12" t="s">
        <v>574</v>
      </c>
      <c r="M229" s="9" t="s">
        <v>601</v>
      </c>
      <c r="N229" s="9" t="s">
        <v>1308</v>
      </c>
      <c r="O229" s="10"/>
      <c r="P229" s="4" t="s">
        <v>275</v>
      </c>
      <c r="Q229" s="41"/>
      <c r="R229" s="8"/>
      <c r="S229" s="5" t="s">
        <v>257</v>
      </c>
    </row>
    <row r="230" spans="2:19" x14ac:dyDescent="0.25">
      <c r="B230" s="5" t="s">
        <v>455</v>
      </c>
      <c r="C230" s="34" t="s">
        <v>1178</v>
      </c>
      <c r="D230" s="34" t="s">
        <v>1179</v>
      </c>
      <c r="E230" s="34" t="s">
        <v>1180</v>
      </c>
      <c r="F230" s="36" t="s">
        <v>1047</v>
      </c>
      <c r="G230" s="5" t="s">
        <v>1048</v>
      </c>
      <c r="H230" s="5" t="s">
        <v>1049</v>
      </c>
      <c r="I230" s="5" t="s">
        <v>1050</v>
      </c>
      <c r="J230" s="5" t="s">
        <v>139</v>
      </c>
      <c r="K230" s="5" t="s">
        <v>1282</v>
      </c>
      <c r="L230" s="12" t="s">
        <v>591</v>
      </c>
      <c r="M230" s="9" t="s">
        <v>1306</v>
      </c>
      <c r="N230" s="9" t="s">
        <v>629</v>
      </c>
      <c r="O230" s="10"/>
      <c r="P230" s="4" t="s">
        <v>275</v>
      </c>
      <c r="Q230" s="41"/>
      <c r="R230" s="8"/>
      <c r="S230" s="5" t="s">
        <v>257</v>
      </c>
    </row>
    <row r="231" spans="2:19" x14ac:dyDescent="0.25">
      <c r="B231" s="5" t="s">
        <v>456</v>
      </c>
      <c r="C231" s="34" t="s">
        <v>1178</v>
      </c>
      <c r="D231" s="34" t="s">
        <v>1179</v>
      </c>
      <c r="E231" s="34" t="s">
        <v>1180</v>
      </c>
      <c r="F231" s="36" t="s">
        <v>1047</v>
      </c>
      <c r="G231" s="5" t="s">
        <v>1048</v>
      </c>
      <c r="H231" s="5" t="s">
        <v>1049</v>
      </c>
      <c r="I231" s="5" t="s">
        <v>1050</v>
      </c>
      <c r="J231" s="5" t="s">
        <v>140</v>
      </c>
      <c r="K231" s="5" t="s">
        <v>1282</v>
      </c>
      <c r="L231" s="12" t="s">
        <v>592</v>
      </c>
      <c r="M231" s="9" t="s">
        <v>1306</v>
      </c>
      <c r="N231" s="9" t="s">
        <v>629</v>
      </c>
      <c r="O231" s="10"/>
      <c r="P231" s="4" t="s">
        <v>275</v>
      </c>
      <c r="Q231" s="41"/>
      <c r="R231" s="8"/>
      <c r="S231" s="5" t="s">
        <v>257</v>
      </c>
    </row>
    <row r="232" spans="2:19" x14ac:dyDescent="0.25">
      <c r="B232" s="5" t="s">
        <v>457</v>
      </c>
      <c r="C232" s="34" t="s">
        <v>1178</v>
      </c>
      <c r="D232" s="34" t="s">
        <v>1179</v>
      </c>
      <c r="E232" s="34" t="s">
        <v>1180</v>
      </c>
      <c r="F232" s="36" t="s">
        <v>1047</v>
      </c>
      <c r="G232" s="5" t="s">
        <v>1048</v>
      </c>
      <c r="H232" s="5" t="s">
        <v>1049</v>
      </c>
      <c r="I232" s="5" t="s">
        <v>1050</v>
      </c>
      <c r="J232" s="5" t="s">
        <v>141</v>
      </c>
      <c r="K232" s="5" t="s">
        <v>1282</v>
      </c>
      <c r="L232" s="12" t="s">
        <v>593</v>
      </c>
      <c r="M232" s="9" t="s">
        <v>1306</v>
      </c>
      <c r="N232" s="9" t="s">
        <v>629</v>
      </c>
      <c r="O232" s="10"/>
      <c r="P232" s="4" t="s">
        <v>275</v>
      </c>
      <c r="Q232" s="41"/>
      <c r="R232" s="8"/>
      <c r="S232" s="5" t="s">
        <v>257</v>
      </c>
    </row>
    <row r="233" spans="2:19" x14ac:dyDescent="0.25">
      <c r="B233" s="5" t="s">
        <v>458</v>
      </c>
      <c r="C233" s="34" t="s">
        <v>1178</v>
      </c>
      <c r="D233" s="34" t="s">
        <v>1179</v>
      </c>
      <c r="E233" s="34" t="s">
        <v>1180</v>
      </c>
      <c r="F233" s="36" t="s">
        <v>1047</v>
      </c>
      <c r="G233" s="5" t="s">
        <v>1048</v>
      </c>
      <c r="H233" s="5" t="s">
        <v>1049</v>
      </c>
      <c r="I233" s="5" t="s">
        <v>1050</v>
      </c>
      <c r="J233" s="5" t="s">
        <v>142</v>
      </c>
      <c r="K233" s="5" t="s">
        <v>1282</v>
      </c>
      <c r="L233" s="12" t="s">
        <v>1283</v>
      </c>
      <c r="M233" s="9" t="s">
        <v>1306</v>
      </c>
      <c r="N233" s="9" t="s">
        <v>629</v>
      </c>
      <c r="O233" s="10"/>
      <c r="P233" s="6"/>
      <c r="Q233" s="41">
        <v>2</v>
      </c>
      <c r="R233" s="8"/>
      <c r="S233" s="5" t="s">
        <v>257</v>
      </c>
    </row>
    <row r="234" spans="2:19" x14ac:dyDescent="0.25">
      <c r="B234" s="5" t="s">
        <v>459</v>
      </c>
      <c r="C234" s="34" t="s">
        <v>1178</v>
      </c>
      <c r="D234" s="34" t="s">
        <v>1179</v>
      </c>
      <c r="E234" s="34" t="s">
        <v>1180</v>
      </c>
      <c r="F234" s="36" t="s">
        <v>1047</v>
      </c>
      <c r="G234" s="5" t="s">
        <v>1048</v>
      </c>
      <c r="H234" s="5" t="s">
        <v>1049</v>
      </c>
      <c r="I234" s="5" t="s">
        <v>1050</v>
      </c>
      <c r="J234" s="5" t="s">
        <v>143</v>
      </c>
      <c r="K234" s="5" t="s">
        <v>1282</v>
      </c>
      <c r="L234" s="12" t="s">
        <v>576</v>
      </c>
      <c r="M234" s="9" t="s">
        <v>1306</v>
      </c>
      <c r="N234" s="9" t="s">
        <v>1309</v>
      </c>
      <c r="O234" s="10"/>
      <c r="P234" s="4" t="s">
        <v>275</v>
      </c>
      <c r="Q234" s="41"/>
      <c r="R234" s="8"/>
      <c r="S234" s="5" t="s">
        <v>257</v>
      </c>
    </row>
    <row r="235" spans="2:19" x14ac:dyDescent="0.25">
      <c r="B235" s="5" t="s">
        <v>460</v>
      </c>
      <c r="C235" s="34" t="s">
        <v>1178</v>
      </c>
      <c r="D235" s="34" t="s">
        <v>1179</v>
      </c>
      <c r="E235" s="34" t="s">
        <v>1180</v>
      </c>
      <c r="F235" s="36" t="s">
        <v>1047</v>
      </c>
      <c r="G235" s="5" t="s">
        <v>1048</v>
      </c>
      <c r="H235" s="5" t="s">
        <v>1049</v>
      </c>
      <c r="I235" s="5" t="s">
        <v>1050</v>
      </c>
      <c r="J235" s="5" t="s">
        <v>144</v>
      </c>
      <c r="K235" s="5" t="s">
        <v>1282</v>
      </c>
      <c r="L235" s="12" t="s">
        <v>575</v>
      </c>
      <c r="M235" s="9" t="s">
        <v>1306</v>
      </c>
      <c r="N235" s="9" t="s">
        <v>1309</v>
      </c>
      <c r="O235" s="10"/>
      <c r="P235" s="4" t="s">
        <v>275</v>
      </c>
      <c r="Q235" s="41"/>
      <c r="R235" s="8"/>
      <c r="S235" s="5" t="s">
        <v>257</v>
      </c>
    </row>
    <row r="236" spans="2:19" x14ac:dyDescent="0.25">
      <c r="B236" s="5" t="s">
        <v>461</v>
      </c>
      <c r="C236" s="34" t="s">
        <v>1178</v>
      </c>
      <c r="D236" s="34" t="s">
        <v>1179</v>
      </c>
      <c r="E236" s="34" t="s">
        <v>1180</v>
      </c>
      <c r="F236" s="36" t="s">
        <v>1047</v>
      </c>
      <c r="G236" s="5" t="s">
        <v>1048</v>
      </c>
      <c r="H236" s="5" t="s">
        <v>1049</v>
      </c>
      <c r="I236" s="5" t="s">
        <v>1050</v>
      </c>
      <c r="J236" s="5" t="s">
        <v>145</v>
      </c>
      <c r="K236" s="5" t="s">
        <v>1282</v>
      </c>
      <c r="L236" s="12" t="s">
        <v>577</v>
      </c>
      <c r="M236" s="9" t="s">
        <v>1306</v>
      </c>
      <c r="N236" s="9" t="s">
        <v>1309</v>
      </c>
      <c r="O236" s="10"/>
      <c r="P236" s="4" t="s">
        <v>275</v>
      </c>
      <c r="Q236" s="41"/>
      <c r="R236" s="8"/>
      <c r="S236" s="5" t="s">
        <v>257</v>
      </c>
    </row>
    <row r="237" spans="2:19" x14ac:dyDescent="0.25">
      <c r="B237" s="5" t="s">
        <v>462</v>
      </c>
      <c r="C237" s="34" t="s">
        <v>1178</v>
      </c>
      <c r="D237" s="34" t="s">
        <v>1179</v>
      </c>
      <c r="E237" s="34" t="s">
        <v>1180</v>
      </c>
      <c r="F237" s="36" t="s">
        <v>1047</v>
      </c>
      <c r="G237" s="5" t="s">
        <v>1048</v>
      </c>
      <c r="H237" s="5" t="s">
        <v>1049</v>
      </c>
      <c r="I237" s="5" t="s">
        <v>1050</v>
      </c>
      <c r="J237" s="5" t="s">
        <v>146</v>
      </c>
      <c r="K237" s="5" t="s">
        <v>1282</v>
      </c>
      <c r="L237" s="12" t="s">
        <v>578</v>
      </c>
      <c r="M237" s="9" t="s">
        <v>1306</v>
      </c>
      <c r="N237" s="9" t="s">
        <v>1309</v>
      </c>
      <c r="O237" s="10"/>
      <c r="P237" s="4" t="s">
        <v>275</v>
      </c>
      <c r="Q237" s="41"/>
      <c r="R237" s="8"/>
      <c r="S237" s="5" t="s">
        <v>257</v>
      </c>
    </row>
    <row r="238" spans="2:19" x14ac:dyDescent="0.25">
      <c r="B238" s="5" t="s">
        <v>463</v>
      </c>
      <c r="C238" s="34" t="s">
        <v>1178</v>
      </c>
      <c r="D238" s="34" t="s">
        <v>1179</v>
      </c>
      <c r="E238" s="34" t="s">
        <v>1180</v>
      </c>
      <c r="F238" s="36" t="s">
        <v>1047</v>
      </c>
      <c r="G238" s="5" t="s">
        <v>1048</v>
      </c>
      <c r="H238" s="5" t="s">
        <v>1049</v>
      </c>
      <c r="I238" s="5" t="s">
        <v>1050</v>
      </c>
      <c r="J238" s="5" t="s">
        <v>147</v>
      </c>
      <c r="K238" s="5" t="s">
        <v>1282</v>
      </c>
      <c r="L238" s="12" t="s">
        <v>579</v>
      </c>
      <c r="M238" s="9" t="s">
        <v>1306</v>
      </c>
      <c r="N238" s="9" t="s">
        <v>1309</v>
      </c>
      <c r="O238" s="10"/>
      <c r="P238" s="4" t="s">
        <v>275</v>
      </c>
      <c r="Q238" s="41"/>
      <c r="R238" s="8"/>
      <c r="S238" s="5" t="s">
        <v>257</v>
      </c>
    </row>
    <row r="239" spans="2:19" x14ac:dyDescent="0.25">
      <c r="B239" s="5" t="s">
        <v>464</v>
      </c>
      <c r="C239" s="34" t="s">
        <v>1178</v>
      </c>
      <c r="D239" s="34" t="s">
        <v>1179</v>
      </c>
      <c r="E239" s="34" t="s">
        <v>1180</v>
      </c>
      <c r="F239" s="36" t="s">
        <v>1047</v>
      </c>
      <c r="G239" s="5" t="s">
        <v>1048</v>
      </c>
      <c r="H239" s="5" t="s">
        <v>1049</v>
      </c>
      <c r="I239" s="5" t="s">
        <v>1050</v>
      </c>
      <c r="J239" s="5" t="s">
        <v>148</v>
      </c>
      <c r="K239" s="5" t="s">
        <v>1282</v>
      </c>
      <c r="L239" s="12" t="s">
        <v>580</v>
      </c>
      <c r="M239" s="9" t="s">
        <v>1306</v>
      </c>
      <c r="N239" s="9" t="s">
        <v>1309</v>
      </c>
      <c r="O239" s="10"/>
      <c r="P239" s="4" t="s">
        <v>275</v>
      </c>
      <c r="Q239" s="41"/>
      <c r="R239" s="8"/>
      <c r="S239" s="5" t="s">
        <v>257</v>
      </c>
    </row>
    <row r="240" spans="2:19" x14ac:dyDescent="0.25">
      <c r="B240" s="5" t="s">
        <v>465</v>
      </c>
      <c r="C240" s="34" t="s">
        <v>1178</v>
      </c>
      <c r="D240" s="34" t="s">
        <v>1179</v>
      </c>
      <c r="E240" s="34" t="s">
        <v>1180</v>
      </c>
      <c r="F240" s="36" t="s">
        <v>1047</v>
      </c>
      <c r="G240" s="5" t="s">
        <v>1048</v>
      </c>
      <c r="H240" s="5" t="s">
        <v>1049</v>
      </c>
      <c r="I240" s="5" t="s">
        <v>1050</v>
      </c>
      <c r="J240" s="5" t="s">
        <v>149</v>
      </c>
      <c r="K240" s="5" t="s">
        <v>1282</v>
      </c>
      <c r="L240" s="12" t="s">
        <v>581</v>
      </c>
      <c r="M240" s="9" t="s">
        <v>1306</v>
      </c>
      <c r="N240" s="9" t="s">
        <v>1309</v>
      </c>
      <c r="O240" s="10"/>
      <c r="P240" s="4" t="s">
        <v>275</v>
      </c>
      <c r="Q240" s="41"/>
      <c r="R240" s="8"/>
      <c r="S240" s="5" t="s">
        <v>257</v>
      </c>
    </row>
    <row r="241" spans="2:19" x14ac:dyDescent="0.25">
      <c r="B241" s="5" t="s">
        <v>466</v>
      </c>
      <c r="C241" s="34" t="s">
        <v>1178</v>
      </c>
      <c r="D241" s="34" t="s">
        <v>1179</v>
      </c>
      <c r="E241" s="34" t="s">
        <v>1180</v>
      </c>
      <c r="F241" s="36" t="s">
        <v>1047</v>
      </c>
      <c r="G241" s="5" t="s">
        <v>1048</v>
      </c>
      <c r="H241" s="5" t="s">
        <v>1049</v>
      </c>
      <c r="I241" s="5" t="s">
        <v>1050</v>
      </c>
      <c r="J241" s="5" t="s">
        <v>150</v>
      </c>
      <c r="K241" s="5" t="s">
        <v>1282</v>
      </c>
      <c r="L241" s="12" t="s">
        <v>582</v>
      </c>
      <c r="M241" s="9" t="s">
        <v>1306</v>
      </c>
      <c r="N241" s="9" t="s">
        <v>1309</v>
      </c>
      <c r="O241" s="10"/>
      <c r="P241" s="4" t="s">
        <v>275</v>
      </c>
      <c r="Q241" s="41"/>
      <c r="R241" s="8"/>
      <c r="S241" s="5" t="s">
        <v>257</v>
      </c>
    </row>
    <row r="242" spans="2:19" x14ac:dyDescent="0.25">
      <c r="B242" s="5" t="s">
        <v>467</v>
      </c>
      <c r="C242" s="34" t="s">
        <v>1178</v>
      </c>
      <c r="D242" s="34" t="s">
        <v>1179</v>
      </c>
      <c r="E242" s="34" t="s">
        <v>1180</v>
      </c>
      <c r="F242" s="36" t="s">
        <v>1047</v>
      </c>
      <c r="G242" s="5" t="s">
        <v>1048</v>
      </c>
      <c r="H242" s="5" t="s">
        <v>1049</v>
      </c>
      <c r="I242" s="5" t="s">
        <v>1050</v>
      </c>
      <c r="J242" s="5" t="s">
        <v>151</v>
      </c>
      <c r="K242" s="5" t="s">
        <v>1282</v>
      </c>
      <c r="L242" s="12" t="s">
        <v>583</v>
      </c>
      <c r="M242" s="9" t="s">
        <v>1306</v>
      </c>
      <c r="N242" s="9" t="s">
        <v>1310</v>
      </c>
      <c r="O242" s="10"/>
      <c r="P242" s="4" t="s">
        <v>275</v>
      </c>
      <c r="Q242" s="41"/>
      <c r="R242" s="8"/>
      <c r="S242" s="5" t="s">
        <v>257</v>
      </c>
    </row>
    <row r="243" spans="2:19" x14ac:dyDescent="0.25">
      <c r="B243" s="5" t="s">
        <v>468</v>
      </c>
      <c r="C243" s="34" t="s">
        <v>1178</v>
      </c>
      <c r="D243" s="34" t="s">
        <v>1179</v>
      </c>
      <c r="E243" s="34" t="s">
        <v>1180</v>
      </c>
      <c r="F243" s="36" t="s">
        <v>1047</v>
      </c>
      <c r="G243" s="5" t="s">
        <v>1048</v>
      </c>
      <c r="H243" s="5" t="s">
        <v>1049</v>
      </c>
      <c r="I243" s="5" t="s">
        <v>1050</v>
      </c>
      <c r="J243" s="5" t="s">
        <v>152</v>
      </c>
      <c r="K243" s="5" t="s">
        <v>1282</v>
      </c>
      <c r="L243" s="12" t="s">
        <v>584</v>
      </c>
      <c r="M243" s="9" t="s">
        <v>1306</v>
      </c>
      <c r="N243" s="9" t="s">
        <v>1311</v>
      </c>
      <c r="O243" s="10"/>
      <c r="P243" s="4" t="s">
        <v>275</v>
      </c>
      <c r="Q243" s="41"/>
      <c r="R243" s="8"/>
      <c r="S243" s="5" t="s">
        <v>257</v>
      </c>
    </row>
    <row r="244" spans="2:19" x14ac:dyDescent="0.25">
      <c r="B244" s="5" t="s">
        <v>469</v>
      </c>
      <c r="C244" s="34" t="s">
        <v>1178</v>
      </c>
      <c r="D244" s="34" t="s">
        <v>1179</v>
      </c>
      <c r="E244" s="34" t="s">
        <v>1180</v>
      </c>
      <c r="F244" s="36" t="s">
        <v>1047</v>
      </c>
      <c r="G244" s="5" t="s">
        <v>1048</v>
      </c>
      <c r="H244" s="5" t="s">
        <v>1049</v>
      </c>
      <c r="I244" s="5" t="s">
        <v>1050</v>
      </c>
      <c r="J244" s="5" t="s">
        <v>153</v>
      </c>
      <c r="K244" s="5" t="s">
        <v>1282</v>
      </c>
      <c r="L244" s="12" t="s">
        <v>585</v>
      </c>
      <c r="M244" s="9" t="s">
        <v>1306</v>
      </c>
      <c r="N244" s="9" t="s">
        <v>1310</v>
      </c>
      <c r="O244" s="10"/>
      <c r="P244" s="4" t="s">
        <v>275</v>
      </c>
      <c r="Q244" s="41"/>
      <c r="R244" s="8"/>
      <c r="S244" s="5" t="s">
        <v>257</v>
      </c>
    </row>
    <row r="245" spans="2:19" x14ac:dyDescent="0.25">
      <c r="B245" s="5" t="s">
        <v>470</v>
      </c>
      <c r="C245" s="34" t="s">
        <v>1178</v>
      </c>
      <c r="D245" s="34" t="s">
        <v>1179</v>
      </c>
      <c r="E245" s="34" t="s">
        <v>1180</v>
      </c>
      <c r="F245" s="36" t="s">
        <v>1047</v>
      </c>
      <c r="G245" s="5" t="s">
        <v>1048</v>
      </c>
      <c r="H245" s="5" t="s">
        <v>1049</v>
      </c>
      <c r="I245" s="5" t="s">
        <v>1050</v>
      </c>
      <c r="J245" s="5" t="s">
        <v>154</v>
      </c>
      <c r="K245" s="5" t="s">
        <v>1282</v>
      </c>
      <c r="L245" s="12" t="s">
        <v>586</v>
      </c>
      <c r="M245" s="9" t="s">
        <v>1306</v>
      </c>
      <c r="N245" s="9" t="s">
        <v>1311</v>
      </c>
      <c r="O245" s="10"/>
      <c r="P245" s="4" t="s">
        <v>275</v>
      </c>
      <c r="Q245" s="41"/>
      <c r="R245" s="8"/>
      <c r="S245" s="5" t="s">
        <v>257</v>
      </c>
    </row>
    <row r="246" spans="2:19" x14ac:dyDescent="0.25">
      <c r="B246" s="5" t="s">
        <v>471</v>
      </c>
      <c r="C246" s="34" t="s">
        <v>1178</v>
      </c>
      <c r="D246" s="34" t="s">
        <v>1179</v>
      </c>
      <c r="E246" s="34" t="s">
        <v>1180</v>
      </c>
      <c r="F246" s="36" t="s">
        <v>1047</v>
      </c>
      <c r="G246" s="5" t="s">
        <v>1048</v>
      </c>
      <c r="H246" s="5" t="s">
        <v>1049</v>
      </c>
      <c r="I246" s="5" t="s">
        <v>1050</v>
      </c>
      <c r="J246" s="5" t="s">
        <v>155</v>
      </c>
      <c r="K246" s="5" t="s">
        <v>1282</v>
      </c>
      <c r="L246" s="12" t="s">
        <v>588</v>
      </c>
      <c r="M246" s="9" t="s">
        <v>1306</v>
      </c>
      <c r="N246" s="9" t="s">
        <v>1312</v>
      </c>
      <c r="O246" s="10"/>
      <c r="P246" s="4" t="s">
        <v>275</v>
      </c>
      <c r="Q246" s="41"/>
      <c r="R246" s="8"/>
      <c r="S246" s="5" t="s">
        <v>257</v>
      </c>
    </row>
    <row r="247" spans="2:19" x14ac:dyDescent="0.25">
      <c r="B247" s="5" t="s">
        <v>472</v>
      </c>
      <c r="C247" s="34" t="s">
        <v>1178</v>
      </c>
      <c r="D247" s="34" t="s">
        <v>1179</v>
      </c>
      <c r="E247" s="34" t="s">
        <v>1180</v>
      </c>
      <c r="F247" s="36" t="s">
        <v>1047</v>
      </c>
      <c r="G247" s="5" t="s">
        <v>1048</v>
      </c>
      <c r="H247" s="5" t="s">
        <v>1049</v>
      </c>
      <c r="I247" s="5" t="s">
        <v>1050</v>
      </c>
      <c r="J247" s="5" t="s">
        <v>156</v>
      </c>
      <c r="K247" s="5" t="s">
        <v>1282</v>
      </c>
      <c r="L247" s="12" t="s">
        <v>587</v>
      </c>
      <c r="M247" s="9" t="s">
        <v>1306</v>
      </c>
      <c r="N247" s="9" t="s">
        <v>1312</v>
      </c>
      <c r="O247" s="10"/>
      <c r="P247" s="4" t="s">
        <v>275</v>
      </c>
      <c r="Q247" s="41"/>
      <c r="R247" s="8"/>
      <c r="S247" s="5" t="s">
        <v>257</v>
      </c>
    </row>
    <row r="248" spans="2:19" x14ac:dyDescent="0.25">
      <c r="B248" s="5" t="s">
        <v>473</v>
      </c>
      <c r="C248" s="34" t="s">
        <v>1178</v>
      </c>
      <c r="D248" s="34" t="s">
        <v>1179</v>
      </c>
      <c r="E248" s="34" t="s">
        <v>1180</v>
      </c>
      <c r="F248" s="36" t="s">
        <v>1047</v>
      </c>
      <c r="G248" s="5" t="s">
        <v>1048</v>
      </c>
      <c r="H248" s="5" t="s">
        <v>1049</v>
      </c>
      <c r="I248" s="5" t="s">
        <v>1050</v>
      </c>
      <c r="J248" s="5" t="s">
        <v>157</v>
      </c>
      <c r="K248" s="5" t="s">
        <v>1282</v>
      </c>
      <c r="L248" s="12" t="s">
        <v>589</v>
      </c>
      <c r="M248" s="9" t="s">
        <v>1306</v>
      </c>
      <c r="N248" s="9" t="s">
        <v>1312</v>
      </c>
      <c r="O248" s="10"/>
      <c r="P248" s="4" t="s">
        <v>275</v>
      </c>
      <c r="Q248" s="41"/>
      <c r="R248" s="8"/>
      <c r="S248" s="5" t="s">
        <v>257</v>
      </c>
    </row>
    <row r="249" spans="2:19" x14ac:dyDescent="0.25">
      <c r="B249" s="5" t="s">
        <v>474</v>
      </c>
      <c r="C249" s="34" t="s">
        <v>1178</v>
      </c>
      <c r="D249" s="34" t="s">
        <v>1179</v>
      </c>
      <c r="E249" s="34" t="s">
        <v>1180</v>
      </c>
      <c r="F249" s="36" t="s">
        <v>1047</v>
      </c>
      <c r="G249" s="5" t="s">
        <v>1048</v>
      </c>
      <c r="H249" s="5" t="s">
        <v>1049</v>
      </c>
      <c r="I249" s="5" t="s">
        <v>1050</v>
      </c>
      <c r="J249" s="5" t="s">
        <v>158</v>
      </c>
      <c r="K249" s="5" t="s">
        <v>1282</v>
      </c>
      <c r="L249" s="12" t="s">
        <v>590</v>
      </c>
      <c r="M249" s="9" t="s">
        <v>1306</v>
      </c>
      <c r="N249" s="9" t="s">
        <v>1312</v>
      </c>
      <c r="O249" s="10"/>
      <c r="P249" s="4" t="s">
        <v>275</v>
      </c>
      <c r="Q249" s="41"/>
      <c r="R249" s="8"/>
      <c r="S249" s="5" t="s">
        <v>257</v>
      </c>
    </row>
    <row r="250" spans="2:19" x14ac:dyDescent="0.25">
      <c r="B250" s="5" t="s">
        <v>475</v>
      </c>
      <c r="C250" s="34" t="s">
        <v>1178</v>
      </c>
      <c r="D250" s="34" t="s">
        <v>1179</v>
      </c>
      <c r="E250" s="34" t="s">
        <v>1180</v>
      </c>
      <c r="F250" s="36" t="s">
        <v>1047</v>
      </c>
      <c r="G250" s="5" t="s">
        <v>1048</v>
      </c>
      <c r="H250" s="5" t="s">
        <v>1049</v>
      </c>
      <c r="I250" s="5" t="s">
        <v>1050</v>
      </c>
      <c r="J250" s="5" t="s">
        <v>159</v>
      </c>
      <c r="K250" s="5" t="s">
        <v>1282</v>
      </c>
      <c r="L250" s="12" t="s">
        <v>594</v>
      </c>
      <c r="M250" s="9" t="s">
        <v>1306</v>
      </c>
      <c r="N250" s="9" t="s">
        <v>1313</v>
      </c>
      <c r="O250" s="10"/>
      <c r="P250" s="4" t="s">
        <v>275</v>
      </c>
      <c r="Q250" s="41"/>
      <c r="R250" s="8"/>
      <c r="S250" s="5" t="s">
        <v>257</v>
      </c>
    </row>
    <row r="251" spans="2:19" x14ac:dyDescent="0.25">
      <c r="B251" s="5" t="s">
        <v>476</v>
      </c>
      <c r="C251" s="34" t="s">
        <v>1178</v>
      </c>
      <c r="D251" s="34" t="s">
        <v>1179</v>
      </c>
      <c r="E251" s="34" t="s">
        <v>1180</v>
      </c>
      <c r="F251" s="36" t="s">
        <v>1047</v>
      </c>
      <c r="G251" s="5" t="s">
        <v>1048</v>
      </c>
      <c r="H251" s="5" t="s">
        <v>1049</v>
      </c>
      <c r="I251" s="5" t="s">
        <v>1050</v>
      </c>
      <c r="J251" s="5" t="s">
        <v>160</v>
      </c>
      <c r="K251" s="5" t="s">
        <v>1282</v>
      </c>
      <c r="L251" s="12" t="s">
        <v>595</v>
      </c>
      <c r="M251" s="9" t="s">
        <v>1306</v>
      </c>
      <c r="N251" s="9" t="s">
        <v>1313</v>
      </c>
      <c r="O251" s="10"/>
      <c r="P251" s="4" t="s">
        <v>275</v>
      </c>
      <c r="Q251" s="41"/>
      <c r="R251" s="8"/>
      <c r="S251" s="5" t="s">
        <v>257</v>
      </c>
    </row>
    <row r="252" spans="2:19" x14ac:dyDescent="0.25">
      <c r="B252" s="5" t="s">
        <v>271</v>
      </c>
      <c r="C252" s="34" t="s">
        <v>1178</v>
      </c>
      <c r="D252" s="34" t="s">
        <v>1179</v>
      </c>
      <c r="E252" s="34" t="s">
        <v>1180</v>
      </c>
      <c r="F252" s="36" t="s">
        <v>1047</v>
      </c>
      <c r="G252" s="5" t="s">
        <v>1048</v>
      </c>
      <c r="H252" s="5" t="s">
        <v>1049</v>
      </c>
      <c r="I252" s="5" t="s">
        <v>1050</v>
      </c>
      <c r="J252" s="5" t="s">
        <v>161</v>
      </c>
      <c r="K252" s="5" t="s">
        <v>1282</v>
      </c>
      <c r="L252" s="12" t="s">
        <v>596</v>
      </c>
      <c r="M252" s="9" t="s">
        <v>1306</v>
      </c>
      <c r="N252" s="9" t="s">
        <v>1313</v>
      </c>
      <c r="O252" s="10"/>
      <c r="P252" s="4" t="s">
        <v>275</v>
      </c>
      <c r="Q252" s="41"/>
      <c r="R252" s="8"/>
      <c r="S252" s="5" t="s">
        <v>257</v>
      </c>
    </row>
    <row r="253" spans="2:19" x14ac:dyDescent="0.25">
      <c r="B253" s="5" t="s">
        <v>477</v>
      </c>
      <c r="C253" s="34" t="s">
        <v>1178</v>
      </c>
      <c r="D253" s="34" t="s">
        <v>1179</v>
      </c>
      <c r="E253" s="34" t="s">
        <v>1180</v>
      </c>
      <c r="F253" s="36" t="s">
        <v>1047</v>
      </c>
      <c r="G253" s="5" t="s">
        <v>1048</v>
      </c>
      <c r="H253" s="5" t="s">
        <v>1049</v>
      </c>
      <c r="I253" s="5" t="s">
        <v>1050</v>
      </c>
      <c r="J253" s="5" t="s">
        <v>162</v>
      </c>
      <c r="K253" s="5" t="s">
        <v>1282</v>
      </c>
      <c r="L253" s="12" t="s">
        <v>597</v>
      </c>
      <c r="M253" s="9" t="s">
        <v>1306</v>
      </c>
      <c r="N253" s="9" t="s">
        <v>1313</v>
      </c>
      <c r="O253" s="10"/>
      <c r="P253" s="4" t="s">
        <v>275</v>
      </c>
      <c r="Q253" s="41"/>
      <c r="R253" s="8"/>
      <c r="S253" s="5" t="s">
        <v>257</v>
      </c>
    </row>
    <row r="254" spans="2:19" x14ac:dyDescent="0.25">
      <c r="B254" s="5" t="s">
        <v>478</v>
      </c>
      <c r="C254" s="34" t="s">
        <v>1178</v>
      </c>
      <c r="D254" s="34" t="s">
        <v>1179</v>
      </c>
      <c r="E254" s="34" t="s">
        <v>1180</v>
      </c>
      <c r="F254" s="36" t="s">
        <v>1047</v>
      </c>
      <c r="G254" s="5" t="s">
        <v>1048</v>
      </c>
      <c r="H254" s="5" t="s">
        <v>1049</v>
      </c>
      <c r="I254" s="5" t="s">
        <v>1050</v>
      </c>
      <c r="J254" s="5" t="s">
        <v>163</v>
      </c>
      <c r="K254" s="5" t="s">
        <v>1282</v>
      </c>
      <c r="L254" s="12" t="s">
        <v>600</v>
      </c>
      <c r="M254" s="9" t="s">
        <v>1306</v>
      </c>
      <c r="N254" s="9" t="s">
        <v>1313</v>
      </c>
      <c r="O254" s="10"/>
      <c r="P254" s="4" t="s">
        <v>275</v>
      </c>
      <c r="Q254" s="41"/>
      <c r="R254" s="8"/>
      <c r="S254" s="5" t="s">
        <v>257</v>
      </c>
    </row>
    <row r="255" spans="2:19" x14ac:dyDescent="0.25">
      <c r="B255" s="5" t="s">
        <v>479</v>
      </c>
      <c r="C255" s="34" t="s">
        <v>1178</v>
      </c>
      <c r="D255" s="34" t="s">
        <v>1179</v>
      </c>
      <c r="E255" s="34" t="s">
        <v>1180</v>
      </c>
      <c r="F255" s="36" t="s">
        <v>1047</v>
      </c>
      <c r="G255" s="5" t="s">
        <v>1048</v>
      </c>
      <c r="H255" s="5" t="s">
        <v>1049</v>
      </c>
      <c r="I255" s="5" t="s">
        <v>1050</v>
      </c>
      <c r="J255" s="5" t="s">
        <v>164</v>
      </c>
      <c r="K255" s="5" t="s">
        <v>1282</v>
      </c>
      <c r="L255" s="12" t="s">
        <v>599</v>
      </c>
      <c r="M255" s="9" t="s">
        <v>1306</v>
      </c>
      <c r="N255" s="9" t="s">
        <v>1313</v>
      </c>
      <c r="O255" s="10"/>
      <c r="P255" s="4" t="s">
        <v>275</v>
      </c>
      <c r="Q255" s="41"/>
      <c r="R255" s="8"/>
      <c r="S255" s="5" t="s">
        <v>257</v>
      </c>
    </row>
    <row r="256" spans="2:19" x14ac:dyDescent="0.25">
      <c r="B256" s="5" t="s">
        <v>480</v>
      </c>
      <c r="C256" s="34" t="s">
        <v>1178</v>
      </c>
      <c r="D256" s="34" t="s">
        <v>1179</v>
      </c>
      <c r="E256" s="34" t="s">
        <v>1180</v>
      </c>
      <c r="F256" s="36" t="s">
        <v>1047</v>
      </c>
      <c r="G256" s="5" t="s">
        <v>1048</v>
      </c>
      <c r="H256" s="5" t="s">
        <v>1049</v>
      </c>
      <c r="I256" s="5" t="s">
        <v>1050</v>
      </c>
      <c r="J256" s="5" t="s">
        <v>165</v>
      </c>
      <c r="K256" s="5" t="s">
        <v>1282</v>
      </c>
      <c r="L256" s="12" t="s">
        <v>598</v>
      </c>
      <c r="M256" s="9" t="s">
        <v>1306</v>
      </c>
      <c r="N256" s="9" t="s">
        <v>1313</v>
      </c>
      <c r="O256" s="10"/>
      <c r="P256" s="4" t="s">
        <v>275</v>
      </c>
      <c r="Q256" s="41"/>
      <c r="R256" s="8"/>
      <c r="S256" s="5" t="s">
        <v>257</v>
      </c>
    </row>
    <row r="257" spans="1:19" x14ac:dyDescent="0.25">
      <c r="B257" s="5" t="s">
        <v>481</v>
      </c>
      <c r="C257" s="34" t="s">
        <v>1178</v>
      </c>
      <c r="D257" s="34" t="s">
        <v>1179</v>
      </c>
      <c r="E257" s="34" t="s">
        <v>1180</v>
      </c>
      <c r="F257" s="36" t="s">
        <v>1047</v>
      </c>
      <c r="G257" s="5" t="s">
        <v>1048</v>
      </c>
      <c r="H257" s="5" t="s">
        <v>1049</v>
      </c>
      <c r="I257" s="5" t="s">
        <v>1050</v>
      </c>
      <c r="J257" s="5" t="s">
        <v>166</v>
      </c>
      <c r="K257" s="5" t="s">
        <v>1282</v>
      </c>
      <c r="L257" s="12" t="s">
        <v>598</v>
      </c>
      <c r="M257" s="9" t="s">
        <v>1306</v>
      </c>
      <c r="N257" s="9" t="s">
        <v>1313</v>
      </c>
      <c r="O257" s="10"/>
      <c r="P257" s="4" t="s">
        <v>275</v>
      </c>
      <c r="Q257" s="41"/>
      <c r="R257" s="8"/>
      <c r="S257" s="5" t="s">
        <v>257</v>
      </c>
    </row>
    <row r="258" spans="1:19" x14ac:dyDescent="0.25">
      <c r="B258" s="5" t="s">
        <v>482</v>
      </c>
      <c r="C258" s="34" t="s">
        <v>1178</v>
      </c>
      <c r="D258" s="34" t="s">
        <v>1179</v>
      </c>
      <c r="E258" s="34" t="s">
        <v>1180</v>
      </c>
      <c r="F258" s="36" t="s">
        <v>1047</v>
      </c>
      <c r="G258" s="5" t="s">
        <v>1048</v>
      </c>
      <c r="H258" s="5" t="s">
        <v>1049</v>
      </c>
      <c r="I258" s="5" t="s">
        <v>1050</v>
      </c>
      <c r="J258" s="5" t="s">
        <v>167</v>
      </c>
      <c r="K258" s="5" t="s">
        <v>1282</v>
      </c>
      <c r="L258" s="12" t="s">
        <v>1316</v>
      </c>
      <c r="M258" s="9" t="s">
        <v>1306</v>
      </c>
      <c r="N258" s="9" t="s">
        <v>1315</v>
      </c>
      <c r="O258" s="10"/>
      <c r="P258" s="4" t="s">
        <v>275</v>
      </c>
      <c r="Q258" s="41"/>
      <c r="R258" s="8"/>
      <c r="S258" s="5" t="s">
        <v>257</v>
      </c>
    </row>
    <row r="259" spans="1:19" x14ac:dyDescent="0.25">
      <c r="B259" s="5" t="s">
        <v>483</v>
      </c>
      <c r="C259" s="34" t="s">
        <v>1178</v>
      </c>
      <c r="D259" s="34" t="s">
        <v>1179</v>
      </c>
      <c r="E259" s="34" t="s">
        <v>1180</v>
      </c>
      <c r="F259" s="36" t="s">
        <v>1047</v>
      </c>
      <c r="G259" s="5" t="s">
        <v>1048</v>
      </c>
      <c r="H259" s="5" t="s">
        <v>1049</v>
      </c>
      <c r="I259" s="5" t="s">
        <v>1050</v>
      </c>
      <c r="J259" s="5" t="s">
        <v>168</v>
      </c>
      <c r="K259" s="5" t="s">
        <v>1282</v>
      </c>
      <c r="L259" s="12" t="s">
        <v>602</v>
      </c>
      <c r="M259" s="9" t="s">
        <v>1314</v>
      </c>
      <c r="N259" s="9" t="s">
        <v>1315</v>
      </c>
      <c r="O259" s="10"/>
      <c r="P259" s="4" t="s">
        <v>275</v>
      </c>
      <c r="Q259" s="41"/>
      <c r="R259" s="8"/>
      <c r="S259" s="5" t="s">
        <v>257</v>
      </c>
    </row>
    <row r="260" spans="1:19" x14ac:dyDescent="0.25">
      <c r="B260" s="5" t="s">
        <v>484</v>
      </c>
      <c r="C260" s="34" t="s">
        <v>1178</v>
      </c>
      <c r="D260" s="34" t="s">
        <v>1179</v>
      </c>
      <c r="E260" s="34" t="s">
        <v>1180</v>
      </c>
      <c r="F260" s="36" t="s">
        <v>1047</v>
      </c>
      <c r="G260" s="5" t="s">
        <v>1048</v>
      </c>
      <c r="H260" s="5" t="s">
        <v>1049</v>
      </c>
      <c r="I260" s="5" t="s">
        <v>1050</v>
      </c>
      <c r="J260" s="5" t="s">
        <v>169</v>
      </c>
      <c r="K260" s="5" t="s">
        <v>1282</v>
      </c>
      <c r="L260" s="12" t="s">
        <v>603</v>
      </c>
      <c r="M260" s="9" t="s">
        <v>1314</v>
      </c>
      <c r="N260" s="9" t="s">
        <v>1310</v>
      </c>
      <c r="O260" s="10"/>
      <c r="P260" s="4" t="s">
        <v>275</v>
      </c>
      <c r="Q260" s="41"/>
      <c r="R260" s="8"/>
      <c r="S260" s="5" t="s">
        <v>257</v>
      </c>
    </row>
    <row r="261" spans="1:19" x14ac:dyDescent="0.25">
      <c r="B261" s="5" t="s">
        <v>485</v>
      </c>
      <c r="C261" s="34" t="s">
        <v>1178</v>
      </c>
      <c r="D261" s="34" t="s">
        <v>1179</v>
      </c>
      <c r="E261" s="34" t="s">
        <v>1180</v>
      </c>
      <c r="F261" s="36" t="s">
        <v>1047</v>
      </c>
      <c r="G261" s="5" t="s">
        <v>1048</v>
      </c>
      <c r="H261" s="5" t="s">
        <v>1049</v>
      </c>
      <c r="I261" s="5" t="s">
        <v>1050</v>
      </c>
      <c r="J261" s="5" t="s">
        <v>170</v>
      </c>
      <c r="K261" s="5" t="s">
        <v>1282</v>
      </c>
      <c r="L261" s="12" t="s">
        <v>604</v>
      </c>
      <c r="M261" s="9" t="s">
        <v>1314</v>
      </c>
      <c r="N261" s="9" t="s">
        <v>1311</v>
      </c>
      <c r="O261" s="10"/>
      <c r="P261" s="4" t="s">
        <v>275</v>
      </c>
      <c r="Q261" s="41"/>
      <c r="R261" s="8"/>
      <c r="S261" s="5" t="s">
        <v>257</v>
      </c>
    </row>
    <row r="262" spans="1:19" x14ac:dyDescent="0.25">
      <c r="B262" s="5" t="s">
        <v>486</v>
      </c>
      <c r="C262" s="34" t="s">
        <v>1178</v>
      </c>
      <c r="D262" s="34" t="s">
        <v>1179</v>
      </c>
      <c r="E262" s="34" t="s">
        <v>1180</v>
      </c>
      <c r="F262" s="36" t="s">
        <v>1047</v>
      </c>
      <c r="G262" s="5" t="s">
        <v>1048</v>
      </c>
      <c r="H262" s="5" t="s">
        <v>1049</v>
      </c>
      <c r="I262" s="5" t="s">
        <v>1050</v>
      </c>
      <c r="J262" s="5" t="s">
        <v>171</v>
      </c>
      <c r="K262" s="5" t="s">
        <v>1282</v>
      </c>
      <c r="L262" s="12" t="s">
        <v>605</v>
      </c>
      <c r="M262" s="9" t="s">
        <v>1317</v>
      </c>
      <c r="N262" s="9" t="s">
        <v>1312</v>
      </c>
      <c r="O262" s="10"/>
      <c r="P262" s="4" t="s">
        <v>275</v>
      </c>
      <c r="Q262" s="41"/>
      <c r="R262" s="8"/>
      <c r="S262" s="5" t="s">
        <v>257</v>
      </c>
    </row>
    <row r="263" spans="1:19" x14ac:dyDescent="0.25">
      <c r="B263" s="5" t="s">
        <v>487</v>
      </c>
      <c r="C263" s="34" t="s">
        <v>1178</v>
      </c>
      <c r="D263" s="34" t="s">
        <v>1179</v>
      </c>
      <c r="E263" s="34" t="s">
        <v>1180</v>
      </c>
      <c r="F263" s="36" t="s">
        <v>1047</v>
      </c>
      <c r="G263" s="5" t="s">
        <v>1048</v>
      </c>
      <c r="H263" s="5" t="s">
        <v>1049</v>
      </c>
      <c r="I263" s="5" t="s">
        <v>1050</v>
      </c>
      <c r="J263" s="5" t="s">
        <v>172</v>
      </c>
      <c r="K263" s="5" t="s">
        <v>1282</v>
      </c>
      <c r="L263" s="12" t="s">
        <v>606</v>
      </c>
      <c r="M263" s="9" t="s">
        <v>1317</v>
      </c>
      <c r="N263" s="9" t="s">
        <v>1318</v>
      </c>
      <c r="O263" s="10"/>
      <c r="P263" s="4" t="s">
        <v>275</v>
      </c>
      <c r="Q263" s="41"/>
      <c r="R263" s="8"/>
      <c r="S263" s="5" t="s">
        <v>257</v>
      </c>
    </row>
    <row r="264" spans="1:19" x14ac:dyDescent="0.25">
      <c r="B264" s="5" t="s">
        <v>488</v>
      </c>
      <c r="C264" s="34" t="s">
        <v>1178</v>
      </c>
      <c r="D264" s="34" t="s">
        <v>1179</v>
      </c>
      <c r="E264" s="34" t="s">
        <v>1180</v>
      </c>
      <c r="F264" s="36" t="s">
        <v>1047</v>
      </c>
      <c r="G264" s="5" t="s">
        <v>1048</v>
      </c>
      <c r="H264" s="5" t="s">
        <v>1049</v>
      </c>
      <c r="I264" s="5" t="s">
        <v>1050</v>
      </c>
      <c r="J264" s="5" t="s">
        <v>173</v>
      </c>
      <c r="K264" s="5" t="s">
        <v>1282</v>
      </c>
      <c r="L264" s="12" t="s">
        <v>607</v>
      </c>
      <c r="M264" s="9" t="s">
        <v>1314</v>
      </c>
      <c r="N264" s="9" t="s">
        <v>1312</v>
      </c>
      <c r="O264" s="10"/>
      <c r="P264" s="4" t="s">
        <v>275</v>
      </c>
      <c r="Q264" s="41"/>
      <c r="R264" s="8"/>
      <c r="S264" s="5" t="s">
        <v>257</v>
      </c>
    </row>
    <row r="265" spans="1:19" x14ac:dyDescent="0.25">
      <c r="B265" s="5" t="s">
        <v>489</v>
      </c>
      <c r="C265" s="34" t="s">
        <v>1178</v>
      </c>
      <c r="D265" s="34" t="s">
        <v>1179</v>
      </c>
      <c r="E265" s="34" t="s">
        <v>1180</v>
      </c>
      <c r="F265" s="36" t="s">
        <v>1047</v>
      </c>
      <c r="G265" s="5" t="s">
        <v>1048</v>
      </c>
      <c r="H265" s="5" t="s">
        <v>1049</v>
      </c>
      <c r="I265" s="5" t="s">
        <v>1050</v>
      </c>
      <c r="J265" s="5" t="s">
        <v>174</v>
      </c>
      <c r="K265" s="5" t="s">
        <v>1282</v>
      </c>
      <c r="L265" s="12" t="s">
        <v>608</v>
      </c>
      <c r="M265" s="9" t="s">
        <v>1314</v>
      </c>
      <c r="N265" s="9" t="s">
        <v>1318</v>
      </c>
      <c r="O265" s="10"/>
      <c r="P265" s="4" t="s">
        <v>275</v>
      </c>
      <c r="Q265" s="41"/>
      <c r="R265" s="8"/>
      <c r="S265" s="5" t="s">
        <v>257</v>
      </c>
    </row>
    <row r="266" spans="1:19" x14ac:dyDescent="0.25">
      <c r="A266" s="32">
        <v>1</v>
      </c>
      <c r="B266" s="136" t="s">
        <v>292</v>
      </c>
      <c r="C266" s="137" t="s">
        <v>279</v>
      </c>
      <c r="D266" s="137" t="s">
        <v>279</v>
      </c>
      <c r="E266" s="137" t="s">
        <v>279</v>
      </c>
      <c r="F266" s="138" t="s">
        <v>279</v>
      </c>
      <c r="G266" s="139" t="s">
        <v>282</v>
      </c>
      <c r="H266" s="139" t="s">
        <v>276</v>
      </c>
      <c r="I266" s="139" t="s">
        <v>1353</v>
      </c>
      <c r="J266" s="140" t="s">
        <v>191</v>
      </c>
      <c r="K266" s="140" t="s">
        <v>634</v>
      </c>
      <c r="L266" s="141" t="s">
        <v>643</v>
      </c>
      <c r="M266" s="142" t="s">
        <v>629</v>
      </c>
      <c r="N266" s="142" t="s">
        <v>629</v>
      </c>
      <c r="O266" s="142" t="s">
        <v>629</v>
      </c>
      <c r="P266" s="142" t="s">
        <v>275</v>
      </c>
      <c r="Q266" s="143"/>
      <c r="R266" s="8"/>
    </row>
    <row r="267" spans="1:19" x14ac:dyDescent="0.25">
      <c r="A267" s="32">
        <v>2</v>
      </c>
      <c r="B267" s="144" t="s">
        <v>292</v>
      </c>
      <c r="C267" s="56" t="s">
        <v>279</v>
      </c>
      <c r="D267" s="56" t="s">
        <v>279</v>
      </c>
      <c r="E267" s="56" t="s">
        <v>279</v>
      </c>
      <c r="F267" s="57" t="s">
        <v>279</v>
      </c>
      <c r="G267" s="58" t="s">
        <v>309</v>
      </c>
      <c r="H267" s="58" t="s">
        <v>276</v>
      </c>
      <c r="I267" s="58" t="s">
        <v>1353</v>
      </c>
      <c r="J267" s="105" t="s">
        <v>191</v>
      </c>
      <c r="K267" s="105" t="s">
        <v>246</v>
      </c>
      <c r="L267" s="59" t="s">
        <v>644</v>
      </c>
      <c r="M267" s="116" t="s">
        <v>629</v>
      </c>
      <c r="N267" s="116" t="s">
        <v>629</v>
      </c>
      <c r="O267" s="116" t="s">
        <v>629</v>
      </c>
      <c r="P267" s="116" t="s">
        <v>275</v>
      </c>
      <c r="Q267" s="145"/>
      <c r="R267" s="8"/>
    </row>
    <row r="268" spans="1:19" x14ac:dyDescent="0.25">
      <c r="A268" s="32">
        <v>3</v>
      </c>
      <c r="B268" s="144" t="s">
        <v>292</v>
      </c>
      <c r="C268" s="56" t="s">
        <v>279</v>
      </c>
      <c r="D268" s="56" t="s">
        <v>279</v>
      </c>
      <c r="E268" s="56" t="s">
        <v>279</v>
      </c>
      <c r="F268" s="57" t="s">
        <v>279</v>
      </c>
      <c r="G268" s="58" t="s">
        <v>283</v>
      </c>
      <c r="H268" s="58" t="s">
        <v>1354</v>
      </c>
      <c r="I268" s="58" t="s">
        <v>276</v>
      </c>
      <c r="J268" s="105" t="s">
        <v>192</v>
      </c>
      <c r="K268" s="105" t="s">
        <v>635</v>
      </c>
      <c r="L268" s="59" t="s">
        <v>641</v>
      </c>
      <c r="M268" s="116" t="s">
        <v>629</v>
      </c>
      <c r="N268" s="116" t="s">
        <v>629</v>
      </c>
      <c r="O268" s="116" t="s">
        <v>629</v>
      </c>
      <c r="P268" s="116" t="s">
        <v>275</v>
      </c>
      <c r="Q268" s="145"/>
      <c r="R268" s="8"/>
    </row>
    <row r="269" spans="1:19" x14ac:dyDescent="0.25">
      <c r="A269" s="32">
        <v>4</v>
      </c>
      <c r="B269" s="144" t="s">
        <v>292</v>
      </c>
      <c r="C269" s="56" t="s">
        <v>279</v>
      </c>
      <c r="D269" s="56" t="s">
        <v>279</v>
      </c>
      <c r="E269" s="56" t="s">
        <v>279</v>
      </c>
      <c r="F269" s="57" t="s">
        <v>279</v>
      </c>
      <c r="G269" s="58" t="s">
        <v>310</v>
      </c>
      <c r="H269" s="58" t="s">
        <v>1354</v>
      </c>
      <c r="I269" s="58" t="s">
        <v>276</v>
      </c>
      <c r="J269" s="105" t="s">
        <v>192</v>
      </c>
      <c r="K269" s="105" t="s">
        <v>14</v>
      </c>
      <c r="L269" s="59" t="s">
        <v>642</v>
      </c>
      <c r="M269" s="116" t="s">
        <v>629</v>
      </c>
      <c r="N269" s="116" t="s">
        <v>629</v>
      </c>
      <c r="O269" s="116" t="s">
        <v>629</v>
      </c>
      <c r="P269" s="116" t="s">
        <v>275</v>
      </c>
      <c r="Q269" s="145"/>
      <c r="R269" s="8"/>
    </row>
    <row r="270" spans="1:19" x14ac:dyDescent="0.25">
      <c r="A270" s="32">
        <v>5</v>
      </c>
      <c r="B270" s="144" t="s">
        <v>292</v>
      </c>
      <c r="C270" s="56" t="s">
        <v>279</v>
      </c>
      <c r="D270" s="56" t="s">
        <v>279</v>
      </c>
      <c r="E270" s="56" t="s">
        <v>279</v>
      </c>
      <c r="F270" s="57" t="s">
        <v>279</v>
      </c>
      <c r="G270" s="58" t="s">
        <v>284</v>
      </c>
      <c r="H270" s="58" t="s">
        <v>1354</v>
      </c>
      <c r="I270" s="58" t="s">
        <v>1353</v>
      </c>
      <c r="J270" s="105" t="s">
        <v>247</v>
      </c>
      <c r="K270" s="105" t="s">
        <v>637</v>
      </c>
      <c r="L270" s="59" t="s">
        <v>645</v>
      </c>
      <c r="M270" s="116" t="s">
        <v>629</v>
      </c>
      <c r="N270" s="116" t="s">
        <v>629</v>
      </c>
      <c r="O270" s="116" t="s">
        <v>629</v>
      </c>
      <c r="P270" s="116" t="s">
        <v>275</v>
      </c>
      <c r="Q270" s="145"/>
      <c r="R270" s="8"/>
    </row>
    <row r="271" spans="1:19" x14ac:dyDescent="0.25">
      <c r="A271" s="32">
        <v>6</v>
      </c>
      <c r="B271" s="144" t="s">
        <v>292</v>
      </c>
      <c r="C271" s="56" t="s">
        <v>279</v>
      </c>
      <c r="D271" s="56" t="s">
        <v>279</v>
      </c>
      <c r="E271" s="56" t="s">
        <v>279</v>
      </c>
      <c r="F271" s="57" t="s">
        <v>279</v>
      </c>
      <c r="G271" s="58" t="s">
        <v>311</v>
      </c>
      <c r="H271" s="58" t="s">
        <v>1354</v>
      </c>
      <c r="I271" s="58" t="s">
        <v>1353</v>
      </c>
      <c r="J271" s="105" t="s">
        <v>247</v>
      </c>
      <c r="K271" s="105" t="s">
        <v>636</v>
      </c>
      <c r="L271" s="59" t="s">
        <v>646</v>
      </c>
      <c r="M271" s="116" t="s">
        <v>629</v>
      </c>
      <c r="N271" s="116" t="s">
        <v>629</v>
      </c>
      <c r="O271" s="116" t="s">
        <v>629</v>
      </c>
      <c r="P271" s="116" t="s">
        <v>275</v>
      </c>
      <c r="Q271" s="145"/>
      <c r="R271" s="8"/>
    </row>
    <row r="272" spans="1:19" x14ac:dyDescent="0.25">
      <c r="A272" s="32">
        <v>7</v>
      </c>
      <c r="B272" s="144" t="s">
        <v>292</v>
      </c>
      <c r="C272" s="56" t="s">
        <v>279</v>
      </c>
      <c r="D272" s="56" t="s">
        <v>279</v>
      </c>
      <c r="E272" s="56" t="s">
        <v>279</v>
      </c>
      <c r="F272" s="57" t="s">
        <v>279</v>
      </c>
      <c r="G272" s="58" t="s">
        <v>312</v>
      </c>
      <c r="H272" s="58" t="s">
        <v>1354</v>
      </c>
      <c r="I272" s="58" t="s">
        <v>1353</v>
      </c>
      <c r="J272" s="105" t="s">
        <v>247</v>
      </c>
      <c r="K272" s="105" t="s">
        <v>638</v>
      </c>
      <c r="L272" s="59" t="s">
        <v>647</v>
      </c>
      <c r="M272" s="116" t="s">
        <v>629</v>
      </c>
      <c r="N272" s="116" t="s">
        <v>629</v>
      </c>
      <c r="O272" s="116" t="s">
        <v>629</v>
      </c>
      <c r="P272" s="116" t="s">
        <v>275</v>
      </c>
      <c r="Q272" s="145"/>
      <c r="R272" s="8"/>
    </row>
    <row r="273" spans="1:19" x14ac:dyDescent="0.25">
      <c r="A273" s="32">
        <v>8</v>
      </c>
      <c r="B273" s="144" t="s">
        <v>292</v>
      </c>
      <c r="C273" s="56" t="s">
        <v>279</v>
      </c>
      <c r="D273" s="56" t="s">
        <v>279</v>
      </c>
      <c r="E273" s="56" t="s">
        <v>279</v>
      </c>
      <c r="F273" s="57" t="s">
        <v>279</v>
      </c>
      <c r="G273" s="58" t="s">
        <v>313</v>
      </c>
      <c r="H273" s="58" t="s">
        <v>1354</v>
      </c>
      <c r="I273" s="58" t="s">
        <v>1353</v>
      </c>
      <c r="J273" s="105" t="s">
        <v>247</v>
      </c>
      <c r="K273" s="105" t="s">
        <v>17</v>
      </c>
      <c r="L273" s="59" t="s">
        <v>648</v>
      </c>
      <c r="M273" s="116" t="s">
        <v>629</v>
      </c>
      <c r="N273" s="116" t="s">
        <v>629</v>
      </c>
      <c r="O273" s="116" t="s">
        <v>629</v>
      </c>
      <c r="P273" s="116" t="s">
        <v>275</v>
      </c>
      <c r="Q273" s="145"/>
      <c r="R273" s="8"/>
    </row>
    <row r="274" spans="1:19" x14ac:dyDescent="0.25">
      <c r="A274" s="32">
        <v>10</v>
      </c>
      <c r="B274" s="146" t="s">
        <v>292</v>
      </c>
      <c r="C274" s="147" t="s">
        <v>1178</v>
      </c>
      <c r="D274" s="147" t="s">
        <v>1179</v>
      </c>
      <c r="E274" s="148">
        <v>1</v>
      </c>
      <c r="F274" s="149" t="s">
        <v>1047</v>
      </c>
      <c r="G274" s="150" t="s">
        <v>1048</v>
      </c>
      <c r="H274" s="150" t="s">
        <v>1049</v>
      </c>
      <c r="I274" s="150" t="s">
        <v>1050</v>
      </c>
      <c r="J274" s="150" t="s">
        <v>175</v>
      </c>
      <c r="K274" s="151" t="s">
        <v>1282</v>
      </c>
      <c r="L274" s="152" t="s">
        <v>1184</v>
      </c>
      <c r="M274" s="153" t="s">
        <v>1317</v>
      </c>
      <c r="N274" s="154" t="s">
        <v>1311</v>
      </c>
      <c r="O274" s="153" t="s">
        <v>629</v>
      </c>
      <c r="P274" s="153" t="s">
        <v>275</v>
      </c>
      <c r="Q274" s="155"/>
      <c r="S274" s="5" t="s">
        <v>257</v>
      </c>
    </row>
    <row r="275" spans="1:19" x14ac:dyDescent="0.25">
      <c r="A275" s="32">
        <v>1</v>
      </c>
      <c r="B275" s="136" t="s">
        <v>281</v>
      </c>
      <c r="C275" s="137" t="s">
        <v>279</v>
      </c>
      <c r="D275" s="137" t="s">
        <v>279</v>
      </c>
      <c r="E275" s="137" t="s">
        <v>279</v>
      </c>
      <c r="F275" s="138" t="s">
        <v>279</v>
      </c>
      <c r="G275" s="139" t="s">
        <v>282</v>
      </c>
      <c r="H275" s="139" t="s">
        <v>1049</v>
      </c>
      <c r="I275" s="139" t="s">
        <v>1050</v>
      </c>
      <c r="J275" s="140" t="s">
        <v>232</v>
      </c>
      <c r="K275" s="140" t="s">
        <v>637</v>
      </c>
      <c r="L275" s="141" t="s">
        <v>649</v>
      </c>
      <c r="M275" s="142" t="s">
        <v>629</v>
      </c>
      <c r="N275" s="142" t="s">
        <v>629</v>
      </c>
      <c r="O275" s="142" t="s">
        <v>629</v>
      </c>
      <c r="P275" s="142" t="s">
        <v>275</v>
      </c>
      <c r="Q275" s="143"/>
      <c r="R275" s="8"/>
    </row>
    <row r="276" spans="1:19" x14ac:dyDescent="0.25">
      <c r="A276" s="32">
        <v>2</v>
      </c>
      <c r="B276" s="144" t="s">
        <v>281</v>
      </c>
      <c r="C276" s="56" t="s">
        <v>279</v>
      </c>
      <c r="D276" s="56" t="s">
        <v>279</v>
      </c>
      <c r="E276" s="56" t="s">
        <v>279</v>
      </c>
      <c r="F276" s="57" t="s">
        <v>279</v>
      </c>
      <c r="G276" s="58" t="s">
        <v>283</v>
      </c>
      <c r="H276" s="58" t="s">
        <v>1049</v>
      </c>
      <c r="I276" s="58" t="s">
        <v>1050</v>
      </c>
      <c r="J276" s="105" t="s">
        <v>233</v>
      </c>
      <c r="K276" s="105" t="s">
        <v>637</v>
      </c>
      <c r="L276" s="59" t="s">
        <v>640</v>
      </c>
      <c r="M276" s="116" t="s">
        <v>629</v>
      </c>
      <c r="N276" s="116" t="s">
        <v>629</v>
      </c>
      <c r="O276" s="116" t="s">
        <v>629</v>
      </c>
      <c r="P276" s="116" t="s">
        <v>275</v>
      </c>
      <c r="Q276" s="145"/>
      <c r="R276" s="8"/>
    </row>
    <row r="277" spans="1:19" x14ac:dyDescent="0.25">
      <c r="A277" s="32">
        <v>3</v>
      </c>
      <c r="B277" s="144" t="s">
        <v>281</v>
      </c>
      <c r="C277" s="56" t="s">
        <v>279</v>
      </c>
      <c r="D277" s="56" t="s">
        <v>279</v>
      </c>
      <c r="E277" s="56" t="s">
        <v>279</v>
      </c>
      <c r="F277" s="57" t="s">
        <v>279</v>
      </c>
      <c r="G277" s="58" t="s">
        <v>284</v>
      </c>
      <c r="H277" s="58" t="s">
        <v>1049</v>
      </c>
      <c r="I277" s="58" t="s">
        <v>1050</v>
      </c>
      <c r="J277" s="105" t="s">
        <v>234</v>
      </c>
      <c r="K277" s="105" t="s">
        <v>637</v>
      </c>
      <c r="L277" s="59" t="s">
        <v>639</v>
      </c>
      <c r="M277" s="116" t="s">
        <v>629</v>
      </c>
      <c r="N277" s="116" t="s">
        <v>629</v>
      </c>
      <c r="O277" s="116" t="s">
        <v>629</v>
      </c>
      <c r="P277" s="116" t="s">
        <v>275</v>
      </c>
      <c r="Q277" s="145"/>
      <c r="R277" s="8"/>
    </row>
    <row r="278" spans="1:19" x14ac:dyDescent="0.25">
      <c r="B278" s="156" t="s">
        <v>281</v>
      </c>
      <c r="C278" s="157" t="s">
        <v>1178</v>
      </c>
      <c r="D278" s="157" t="s">
        <v>1179</v>
      </c>
      <c r="E278" s="148">
        <v>1</v>
      </c>
      <c r="F278" s="158" t="s">
        <v>1047</v>
      </c>
      <c r="G278" s="159" t="s">
        <v>1048</v>
      </c>
      <c r="H278" s="159" t="s">
        <v>1049</v>
      </c>
      <c r="I278" s="159" t="s">
        <v>1050</v>
      </c>
      <c r="J278" s="159" t="s">
        <v>176</v>
      </c>
      <c r="K278" s="159" t="s">
        <v>1282</v>
      </c>
      <c r="L278" s="160" t="s">
        <v>609</v>
      </c>
      <c r="M278" s="154" t="s">
        <v>601</v>
      </c>
      <c r="N278" s="154" t="s">
        <v>1319</v>
      </c>
      <c r="O278" s="161"/>
      <c r="P278" s="153" t="s">
        <v>275</v>
      </c>
      <c r="Q278" s="162"/>
      <c r="R278" s="8"/>
      <c r="S278" s="5" t="s">
        <v>257</v>
      </c>
    </row>
    <row r="279" spans="1:19" x14ac:dyDescent="0.25">
      <c r="A279" s="32">
        <v>0</v>
      </c>
      <c r="B279" s="163" t="s">
        <v>490</v>
      </c>
      <c r="C279" s="164" t="s">
        <v>279</v>
      </c>
      <c r="D279" s="164" t="s">
        <v>279</v>
      </c>
      <c r="E279" s="164" t="s">
        <v>279</v>
      </c>
      <c r="F279" s="165" t="s">
        <v>1047</v>
      </c>
      <c r="G279" s="166" t="s">
        <v>1048</v>
      </c>
      <c r="H279" s="166" t="s">
        <v>1049</v>
      </c>
      <c r="I279" s="166" t="s">
        <v>1050</v>
      </c>
      <c r="J279" s="166" t="s">
        <v>1141</v>
      </c>
      <c r="K279" s="166" t="s">
        <v>1282</v>
      </c>
      <c r="L279" s="167" t="s">
        <v>684</v>
      </c>
      <c r="M279" s="168" t="s">
        <v>629</v>
      </c>
      <c r="N279" s="168" t="s">
        <v>629</v>
      </c>
      <c r="O279" s="168" t="s">
        <v>629</v>
      </c>
      <c r="P279" s="169" t="s">
        <v>275</v>
      </c>
      <c r="Q279" s="143"/>
      <c r="R279" s="8"/>
      <c r="S279" s="11" t="s">
        <v>1168</v>
      </c>
    </row>
    <row r="280" spans="1:19" x14ac:dyDescent="0.25">
      <c r="A280" s="32">
        <v>1</v>
      </c>
      <c r="B280" s="146" t="s">
        <v>490</v>
      </c>
      <c r="C280" s="147" t="s">
        <v>1178</v>
      </c>
      <c r="D280" s="147" t="s">
        <v>1179</v>
      </c>
      <c r="E280" s="148">
        <v>1</v>
      </c>
      <c r="F280" s="149" t="s">
        <v>1047</v>
      </c>
      <c r="G280" s="150" t="s">
        <v>1048</v>
      </c>
      <c r="H280" s="150" t="s">
        <v>1049</v>
      </c>
      <c r="I280" s="150" t="s">
        <v>1050</v>
      </c>
      <c r="J280" s="150" t="s">
        <v>177</v>
      </c>
      <c r="K280" s="151" t="s">
        <v>1282</v>
      </c>
      <c r="L280" s="170" t="s">
        <v>1296</v>
      </c>
      <c r="M280" s="161" t="s">
        <v>1306</v>
      </c>
      <c r="N280" s="161" t="s">
        <v>1298</v>
      </c>
      <c r="O280" s="161"/>
      <c r="P280" s="153" t="s">
        <v>275</v>
      </c>
      <c r="Q280" s="162"/>
      <c r="R280" s="8"/>
      <c r="S280" s="5" t="s">
        <v>257</v>
      </c>
    </row>
    <row r="281" spans="1:19" x14ac:dyDescent="0.25">
      <c r="B281" s="171" t="s">
        <v>491</v>
      </c>
      <c r="C281" s="164" t="s">
        <v>279</v>
      </c>
      <c r="D281" s="164" t="s">
        <v>279</v>
      </c>
      <c r="E281" s="164" t="s">
        <v>279</v>
      </c>
      <c r="F281" s="165" t="s">
        <v>1047</v>
      </c>
      <c r="G281" s="166" t="s">
        <v>1048</v>
      </c>
      <c r="H281" s="166" t="s">
        <v>1049</v>
      </c>
      <c r="I281" s="166" t="s">
        <v>1050</v>
      </c>
      <c r="J281" s="166" t="s">
        <v>193</v>
      </c>
      <c r="K281" s="166" t="s">
        <v>1282</v>
      </c>
      <c r="L281" s="172" t="s">
        <v>561</v>
      </c>
      <c r="M281" s="168" t="s">
        <v>629</v>
      </c>
      <c r="N281" s="168" t="s">
        <v>629</v>
      </c>
      <c r="O281" s="168" t="s">
        <v>629</v>
      </c>
      <c r="P281" s="169"/>
      <c r="Q281" s="143"/>
      <c r="R281" s="8"/>
      <c r="S281" s="5" t="s">
        <v>1143</v>
      </c>
    </row>
    <row r="282" spans="1:19" x14ac:dyDescent="0.25">
      <c r="B282" s="146" t="s">
        <v>491</v>
      </c>
      <c r="C282" s="147" t="s">
        <v>1178</v>
      </c>
      <c r="D282" s="147" t="s">
        <v>1179</v>
      </c>
      <c r="E282" s="148">
        <v>1</v>
      </c>
      <c r="F282" s="149" t="s">
        <v>1047</v>
      </c>
      <c r="G282" s="150" t="s">
        <v>1048</v>
      </c>
      <c r="H282" s="150" t="s">
        <v>1049</v>
      </c>
      <c r="I282" s="150" t="s">
        <v>1050</v>
      </c>
      <c r="J282" s="150" t="s">
        <v>178</v>
      </c>
      <c r="K282" s="151" t="s">
        <v>1282</v>
      </c>
      <c r="L282" s="170" t="s">
        <v>1297</v>
      </c>
      <c r="M282" s="161" t="s">
        <v>1306</v>
      </c>
      <c r="N282" s="161" t="s">
        <v>1298</v>
      </c>
      <c r="O282" s="161"/>
      <c r="P282" s="153" t="s">
        <v>275</v>
      </c>
      <c r="Q282" s="162"/>
      <c r="R282" s="8"/>
      <c r="S282" s="5" t="s">
        <v>257</v>
      </c>
    </row>
    <row r="283" spans="1:19" x14ac:dyDescent="0.25">
      <c r="A283" s="32">
        <v>0</v>
      </c>
      <c r="B283" s="163" t="s">
        <v>492</v>
      </c>
      <c r="C283" s="164" t="s">
        <v>279</v>
      </c>
      <c r="D283" s="164" t="s">
        <v>279</v>
      </c>
      <c r="E283" s="164" t="s">
        <v>1180</v>
      </c>
      <c r="F283" s="165" t="s">
        <v>1047</v>
      </c>
      <c r="G283" s="166" t="s">
        <v>1048</v>
      </c>
      <c r="H283" s="166" t="s">
        <v>1049</v>
      </c>
      <c r="I283" s="166" t="s">
        <v>1050</v>
      </c>
      <c r="J283" s="166" t="s">
        <v>179</v>
      </c>
      <c r="K283" s="166" t="s">
        <v>1282</v>
      </c>
      <c r="L283" s="172" t="s">
        <v>1290</v>
      </c>
      <c r="M283" s="168" t="s">
        <v>629</v>
      </c>
      <c r="N283" s="168" t="s">
        <v>629</v>
      </c>
      <c r="O283" s="173"/>
      <c r="P283" s="173" t="s">
        <v>559</v>
      </c>
      <c r="Q283" s="143" t="s">
        <v>659</v>
      </c>
      <c r="R283" s="8"/>
      <c r="S283" s="5" t="s">
        <v>257</v>
      </c>
    </row>
    <row r="284" spans="1:19" x14ac:dyDescent="0.25">
      <c r="A284" s="32">
        <v>1</v>
      </c>
      <c r="B284" s="174" t="s">
        <v>492</v>
      </c>
      <c r="C284" s="82" t="s">
        <v>279</v>
      </c>
      <c r="D284" s="82" t="s">
        <v>275</v>
      </c>
      <c r="E284" s="82" t="s">
        <v>1180</v>
      </c>
      <c r="F284" s="83" t="s">
        <v>1047</v>
      </c>
      <c r="G284" s="84" t="s">
        <v>1048</v>
      </c>
      <c r="H284" s="84" t="s">
        <v>1049</v>
      </c>
      <c r="I284" s="84" t="s">
        <v>1050</v>
      </c>
      <c r="J284" s="84" t="s">
        <v>180</v>
      </c>
      <c r="K284" s="84" t="s">
        <v>1282</v>
      </c>
      <c r="L284" s="87" t="s">
        <v>1289</v>
      </c>
      <c r="M284" s="104" t="s">
        <v>629</v>
      </c>
      <c r="N284" s="104" t="s">
        <v>629</v>
      </c>
      <c r="O284" s="103"/>
      <c r="P284" s="103"/>
      <c r="Q284" s="145">
        <v>2</v>
      </c>
      <c r="R284" s="8"/>
      <c r="S284" s="5" t="s">
        <v>257</v>
      </c>
    </row>
    <row r="285" spans="1:19" x14ac:dyDescent="0.25">
      <c r="A285" s="32">
        <v>2</v>
      </c>
      <c r="B285" s="174" t="s">
        <v>492</v>
      </c>
      <c r="C285" s="82" t="s">
        <v>275</v>
      </c>
      <c r="D285" s="82" t="s">
        <v>279</v>
      </c>
      <c r="E285" s="82" t="s">
        <v>1180</v>
      </c>
      <c r="F285" s="83" t="s">
        <v>1047</v>
      </c>
      <c r="G285" s="84" t="s">
        <v>1048</v>
      </c>
      <c r="H285" s="84" t="s">
        <v>1049</v>
      </c>
      <c r="I285" s="84" t="s">
        <v>1050</v>
      </c>
      <c r="J285" s="84" t="s">
        <v>181</v>
      </c>
      <c r="K285" s="84" t="s">
        <v>1282</v>
      </c>
      <c r="L285" s="87" t="s">
        <v>1291</v>
      </c>
      <c r="M285" s="104" t="s">
        <v>629</v>
      </c>
      <c r="N285" s="104" t="s">
        <v>629</v>
      </c>
      <c r="O285" s="103"/>
      <c r="P285" s="103" t="s">
        <v>559</v>
      </c>
      <c r="Q285" s="145" t="s">
        <v>659</v>
      </c>
      <c r="R285" s="8"/>
      <c r="S285" s="5" t="s">
        <v>257</v>
      </c>
    </row>
    <row r="286" spans="1:19" x14ac:dyDescent="0.25">
      <c r="A286" s="32">
        <v>3</v>
      </c>
      <c r="B286" s="175" t="s">
        <v>492</v>
      </c>
      <c r="C286" s="147" t="s">
        <v>275</v>
      </c>
      <c r="D286" s="147" t="s">
        <v>275</v>
      </c>
      <c r="E286" s="147" t="s">
        <v>1180</v>
      </c>
      <c r="F286" s="176" t="s">
        <v>1047</v>
      </c>
      <c r="G286" s="151" t="s">
        <v>1048</v>
      </c>
      <c r="H286" s="151" t="s">
        <v>1049</v>
      </c>
      <c r="I286" s="151" t="s">
        <v>1050</v>
      </c>
      <c r="J286" s="151" t="s">
        <v>182</v>
      </c>
      <c r="K286" s="151" t="s">
        <v>1282</v>
      </c>
      <c r="L286" s="152" t="s">
        <v>1288</v>
      </c>
      <c r="M286" s="153" t="s">
        <v>629</v>
      </c>
      <c r="N286" s="153" t="s">
        <v>629</v>
      </c>
      <c r="O286" s="161"/>
      <c r="P286" s="161"/>
      <c r="Q286" s="162">
        <v>2</v>
      </c>
      <c r="R286" s="8"/>
      <c r="S286" s="5" t="s">
        <v>257</v>
      </c>
    </row>
    <row r="287" spans="1:19" x14ac:dyDescent="0.25">
      <c r="A287" s="32">
        <v>0</v>
      </c>
      <c r="B287" s="163" t="s">
        <v>493</v>
      </c>
      <c r="C287" s="164" t="s">
        <v>279</v>
      </c>
      <c r="D287" s="164" t="s">
        <v>279</v>
      </c>
      <c r="E287" s="164" t="s">
        <v>1180</v>
      </c>
      <c r="F287" s="165" t="s">
        <v>1047</v>
      </c>
      <c r="G287" s="166" t="s">
        <v>1048</v>
      </c>
      <c r="H287" s="166" t="s">
        <v>1049</v>
      </c>
      <c r="I287" s="166" t="s">
        <v>1050</v>
      </c>
      <c r="J287" s="166" t="s">
        <v>183</v>
      </c>
      <c r="K287" s="166" t="s">
        <v>1282</v>
      </c>
      <c r="L287" s="172" t="s">
        <v>1292</v>
      </c>
      <c r="M287" s="168" t="s">
        <v>629</v>
      </c>
      <c r="N287" s="168" t="s">
        <v>629</v>
      </c>
      <c r="O287" s="173"/>
      <c r="P287" s="173" t="s">
        <v>559</v>
      </c>
      <c r="Q287" s="143" t="s">
        <v>659</v>
      </c>
      <c r="R287" s="8"/>
      <c r="S287" s="5" t="s">
        <v>257</v>
      </c>
    </row>
    <row r="288" spans="1:19" x14ac:dyDescent="0.25">
      <c r="A288" s="32">
        <v>1</v>
      </c>
      <c r="B288" s="174" t="s">
        <v>493</v>
      </c>
      <c r="C288" s="82" t="s">
        <v>279</v>
      </c>
      <c r="D288" s="82" t="s">
        <v>275</v>
      </c>
      <c r="E288" s="82" t="s">
        <v>1180</v>
      </c>
      <c r="F288" s="83" t="s">
        <v>1047</v>
      </c>
      <c r="G288" s="84" t="s">
        <v>1048</v>
      </c>
      <c r="H288" s="84" t="s">
        <v>1049</v>
      </c>
      <c r="I288" s="84" t="s">
        <v>1050</v>
      </c>
      <c r="J288" s="84" t="s">
        <v>184</v>
      </c>
      <c r="K288" s="84" t="s">
        <v>1282</v>
      </c>
      <c r="L288" s="87" t="s">
        <v>1287</v>
      </c>
      <c r="M288" s="104" t="s">
        <v>629</v>
      </c>
      <c r="N288" s="104" t="s">
        <v>629</v>
      </c>
      <c r="O288" s="103"/>
      <c r="P288" s="103"/>
      <c r="Q288" s="145">
        <v>2</v>
      </c>
      <c r="R288" s="8"/>
      <c r="S288" s="5" t="s">
        <v>257</v>
      </c>
    </row>
    <row r="289" spans="1:19" x14ac:dyDescent="0.25">
      <c r="A289" s="32">
        <v>2</v>
      </c>
      <c r="B289" s="174" t="s">
        <v>493</v>
      </c>
      <c r="C289" s="82" t="s">
        <v>275</v>
      </c>
      <c r="D289" s="82" t="s">
        <v>279</v>
      </c>
      <c r="E289" s="82" t="s">
        <v>1180</v>
      </c>
      <c r="F289" s="83" t="s">
        <v>1047</v>
      </c>
      <c r="G289" s="84" t="s">
        <v>1048</v>
      </c>
      <c r="H289" s="84" t="s">
        <v>1049</v>
      </c>
      <c r="I289" s="84" t="s">
        <v>1050</v>
      </c>
      <c r="J289" s="84" t="s">
        <v>185</v>
      </c>
      <c r="K289" s="84" t="s">
        <v>1282</v>
      </c>
      <c r="L289" s="87" t="s">
        <v>1293</v>
      </c>
      <c r="M289" s="104" t="s">
        <v>629</v>
      </c>
      <c r="N289" s="104" t="s">
        <v>629</v>
      </c>
      <c r="O289" s="103"/>
      <c r="P289" s="103" t="s">
        <v>559</v>
      </c>
      <c r="Q289" s="145" t="s">
        <v>659</v>
      </c>
      <c r="R289" s="8"/>
      <c r="S289" s="5" t="s">
        <v>257</v>
      </c>
    </row>
    <row r="290" spans="1:19" x14ac:dyDescent="0.25">
      <c r="A290" s="32">
        <v>3</v>
      </c>
      <c r="B290" s="175" t="s">
        <v>493</v>
      </c>
      <c r="C290" s="147" t="s">
        <v>275</v>
      </c>
      <c r="D290" s="147" t="s">
        <v>275</v>
      </c>
      <c r="E290" s="147" t="s">
        <v>1180</v>
      </c>
      <c r="F290" s="176" t="s">
        <v>1047</v>
      </c>
      <c r="G290" s="151" t="s">
        <v>1048</v>
      </c>
      <c r="H290" s="151" t="s">
        <v>1049</v>
      </c>
      <c r="I290" s="151" t="s">
        <v>1050</v>
      </c>
      <c r="J290" s="151" t="s">
        <v>186</v>
      </c>
      <c r="K290" s="151" t="s">
        <v>1282</v>
      </c>
      <c r="L290" s="152" t="s">
        <v>1286</v>
      </c>
      <c r="M290" s="153" t="s">
        <v>629</v>
      </c>
      <c r="N290" s="153" t="s">
        <v>629</v>
      </c>
      <c r="O290" s="161"/>
      <c r="P290" s="161"/>
      <c r="Q290" s="162">
        <v>2</v>
      </c>
      <c r="R290" s="8"/>
      <c r="S290" s="5" t="s">
        <v>257</v>
      </c>
    </row>
    <row r="291" spans="1:19" x14ac:dyDescent="0.25">
      <c r="A291" s="32">
        <v>0</v>
      </c>
      <c r="B291" s="163" t="s">
        <v>359</v>
      </c>
      <c r="C291" s="164" t="s">
        <v>279</v>
      </c>
      <c r="D291" s="164" t="s">
        <v>279</v>
      </c>
      <c r="E291" s="164" t="s">
        <v>279</v>
      </c>
      <c r="F291" s="165" t="s">
        <v>1047</v>
      </c>
      <c r="G291" s="166" t="s">
        <v>1048</v>
      </c>
      <c r="H291" s="166" t="s">
        <v>1049</v>
      </c>
      <c r="I291" s="166" t="s">
        <v>1050</v>
      </c>
      <c r="J291" s="166" t="s">
        <v>187</v>
      </c>
      <c r="K291" s="166" t="s">
        <v>1282</v>
      </c>
      <c r="L291" s="172" t="s">
        <v>1294</v>
      </c>
      <c r="M291" s="168" t="s">
        <v>629</v>
      </c>
      <c r="N291" s="168" t="s">
        <v>629</v>
      </c>
      <c r="O291" s="168" t="s">
        <v>629</v>
      </c>
      <c r="P291" s="173" t="s">
        <v>559</v>
      </c>
      <c r="Q291" s="143" t="s">
        <v>659</v>
      </c>
      <c r="R291" s="8"/>
      <c r="S291" s="5" t="s">
        <v>257</v>
      </c>
    </row>
    <row r="292" spans="1:19" x14ac:dyDescent="0.25">
      <c r="A292" s="32">
        <v>1</v>
      </c>
      <c r="B292" s="174" t="s">
        <v>359</v>
      </c>
      <c r="C292" s="82" t="s">
        <v>279</v>
      </c>
      <c r="D292" s="82" t="s">
        <v>275</v>
      </c>
      <c r="E292" s="82" t="s">
        <v>279</v>
      </c>
      <c r="F292" s="83" t="s">
        <v>1047</v>
      </c>
      <c r="G292" s="84" t="s">
        <v>1048</v>
      </c>
      <c r="H292" s="84" t="s">
        <v>1049</v>
      </c>
      <c r="I292" s="84" t="s">
        <v>1050</v>
      </c>
      <c r="J292" s="84" t="s">
        <v>188</v>
      </c>
      <c r="K292" s="84" t="s">
        <v>1282</v>
      </c>
      <c r="L292" s="87" t="s">
        <v>1285</v>
      </c>
      <c r="M292" s="104" t="s">
        <v>629</v>
      </c>
      <c r="N292" s="104" t="s">
        <v>629</v>
      </c>
      <c r="O292" s="104" t="s">
        <v>629</v>
      </c>
      <c r="P292" s="103"/>
      <c r="Q292" s="145">
        <v>2</v>
      </c>
      <c r="R292" s="8"/>
      <c r="S292" s="5" t="s">
        <v>257</v>
      </c>
    </row>
    <row r="293" spans="1:19" x14ac:dyDescent="0.25">
      <c r="A293" s="32">
        <v>2</v>
      </c>
      <c r="B293" s="174" t="s">
        <v>359</v>
      </c>
      <c r="C293" s="82" t="s">
        <v>275</v>
      </c>
      <c r="D293" s="82" t="s">
        <v>279</v>
      </c>
      <c r="E293" s="82" t="s">
        <v>279</v>
      </c>
      <c r="F293" s="83" t="s">
        <v>1047</v>
      </c>
      <c r="G293" s="84" t="s">
        <v>1048</v>
      </c>
      <c r="H293" s="84" t="s">
        <v>1049</v>
      </c>
      <c r="I293" s="84" t="s">
        <v>1050</v>
      </c>
      <c r="J293" s="84" t="s">
        <v>189</v>
      </c>
      <c r="K293" s="84" t="s">
        <v>1282</v>
      </c>
      <c r="L293" s="87" t="s">
        <v>1295</v>
      </c>
      <c r="M293" s="104" t="s">
        <v>629</v>
      </c>
      <c r="N293" s="104" t="s">
        <v>629</v>
      </c>
      <c r="O293" s="104" t="s">
        <v>629</v>
      </c>
      <c r="P293" s="103" t="s">
        <v>559</v>
      </c>
      <c r="Q293" s="145" t="s">
        <v>659</v>
      </c>
      <c r="R293" s="8"/>
      <c r="S293" s="5" t="s">
        <v>257</v>
      </c>
    </row>
    <row r="294" spans="1:19" x14ac:dyDescent="0.25">
      <c r="A294" s="32">
        <v>3</v>
      </c>
      <c r="B294" s="174" t="s">
        <v>359</v>
      </c>
      <c r="C294" s="82" t="s">
        <v>275</v>
      </c>
      <c r="D294" s="82" t="s">
        <v>275</v>
      </c>
      <c r="E294" s="82" t="s">
        <v>279</v>
      </c>
      <c r="F294" s="83" t="s">
        <v>1047</v>
      </c>
      <c r="G294" s="84" t="s">
        <v>1048</v>
      </c>
      <c r="H294" s="84" t="s">
        <v>1049</v>
      </c>
      <c r="I294" s="84" t="s">
        <v>1050</v>
      </c>
      <c r="J294" s="84" t="s">
        <v>190</v>
      </c>
      <c r="K294" s="84" t="s">
        <v>1282</v>
      </c>
      <c r="L294" s="87" t="s">
        <v>1284</v>
      </c>
      <c r="M294" s="104" t="s">
        <v>629</v>
      </c>
      <c r="N294" s="104" t="s">
        <v>629</v>
      </c>
      <c r="O294" s="104" t="s">
        <v>629</v>
      </c>
      <c r="P294" s="103"/>
      <c r="Q294" s="145" t="s">
        <v>1183</v>
      </c>
      <c r="R294" s="8"/>
      <c r="S294" s="5" t="s">
        <v>257</v>
      </c>
    </row>
    <row r="295" spans="1:19" x14ac:dyDescent="0.25">
      <c r="A295" s="32">
        <v>4</v>
      </c>
      <c r="B295" s="174" t="s">
        <v>359</v>
      </c>
      <c r="C295" s="82" t="s">
        <v>279</v>
      </c>
      <c r="D295" s="82" t="s">
        <v>279</v>
      </c>
      <c r="E295" s="82" t="s">
        <v>275</v>
      </c>
      <c r="F295" s="83" t="s">
        <v>1047</v>
      </c>
      <c r="G295" s="84" t="s">
        <v>1048</v>
      </c>
      <c r="H295" s="84" t="s">
        <v>1049</v>
      </c>
      <c r="I295" s="84" t="s">
        <v>1050</v>
      </c>
      <c r="J295" s="84" t="s">
        <v>718</v>
      </c>
      <c r="K295" s="84" t="s">
        <v>1282</v>
      </c>
      <c r="L295" s="111" t="s">
        <v>1326</v>
      </c>
      <c r="M295" s="104" t="s">
        <v>629</v>
      </c>
      <c r="N295" s="104" t="s">
        <v>629</v>
      </c>
      <c r="O295" s="104" t="s">
        <v>629</v>
      </c>
      <c r="P295" s="177"/>
      <c r="Q295" s="145" t="s">
        <v>659</v>
      </c>
      <c r="S295" s="5" t="s">
        <v>257</v>
      </c>
    </row>
    <row r="296" spans="1:19" x14ac:dyDescent="0.25">
      <c r="A296" s="32">
        <v>5</v>
      </c>
      <c r="B296" s="174" t="s">
        <v>359</v>
      </c>
      <c r="C296" s="82" t="s">
        <v>279</v>
      </c>
      <c r="D296" s="82" t="s">
        <v>275</v>
      </c>
      <c r="E296" s="82" t="s">
        <v>275</v>
      </c>
      <c r="F296" s="83" t="s">
        <v>1047</v>
      </c>
      <c r="G296" s="84" t="s">
        <v>1048</v>
      </c>
      <c r="H296" s="84" t="s">
        <v>1049</v>
      </c>
      <c r="I296" s="84" t="s">
        <v>1050</v>
      </c>
      <c r="J296" s="84" t="s">
        <v>1148</v>
      </c>
      <c r="K296" s="84" t="s">
        <v>1282</v>
      </c>
      <c r="L296" s="111" t="s">
        <v>1327</v>
      </c>
      <c r="M296" s="104" t="s">
        <v>629</v>
      </c>
      <c r="N296" s="104" t="s">
        <v>629</v>
      </c>
      <c r="O296" s="104" t="s">
        <v>629</v>
      </c>
      <c r="P296" s="177"/>
      <c r="Q296" s="145" t="s">
        <v>1183</v>
      </c>
      <c r="S296" s="5" t="s">
        <v>257</v>
      </c>
    </row>
    <row r="297" spans="1:19" x14ac:dyDescent="0.25">
      <c r="A297" s="32">
        <v>6</v>
      </c>
      <c r="B297" s="174" t="s">
        <v>359</v>
      </c>
      <c r="C297" s="82" t="s">
        <v>275</v>
      </c>
      <c r="D297" s="82" t="s">
        <v>279</v>
      </c>
      <c r="E297" s="82" t="s">
        <v>275</v>
      </c>
      <c r="F297" s="83" t="s">
        <v>1047</v>
      </c>
      <c r="G297" s="84" t="s">
        <v>1048</v>
      </c>
      <c r="H297" s="84" t="s">
        <v>1049</v>
      </c>
      <c r="I297" s="84" t="s">
        <v>1050</v>
      </c>
      <c r="J297" s="84" t="s">
        <v>719</v>
      </c>
      <c r="K297" s="84" t="s">
        <v>1282</v>
      </c>
      <c r="L297" s="111" t="s">
        <v>1328</v>
      </c>
      <c r="M297" s="104" t="s">
        <v>629</v>
      </c>
      <c r="N297" s="104" t="s">
        <v>629</v>
      </c>
      <c r="O297" s="104" t="s">
        <v>629</v>
      </c>
      <c r="P297" s="177"/>
      <c r="Q297" s="145" t="s">
        <v>659</v>
      </c>
      <c r="S297" s="5" t="s">
        <v>257</v>
      </c>
    </row>
    <row r="298" spans="1:19" x14ac:dyDescent="0.25">
      <c r="A298" s="32">
        <v>7</v>
      </c>
      <c r="B298" s="175" t="s">
        <v>359</v>
      </c>
      <c r="C298" s="147" t="s">
        <v>275</v>
      </c>
      <c r="D298" s="147" t="s">
        <v>275</v>
      </c>
      <c r="E298" s="147" t="s">
        <v>275</v>
      </c>
      <c r="F298" s="176" t="s">
        <v>1047</v>
      </c>
      <c r="G298" s="151" t="s">
        <v>1048</v>
      </c>
      <c r="H298" s="151" t="s">
        <v>1049</v>
      </c>
      <c r="I298" s="151" t="s">
        <v>1050</v>
      </c>
      <c r="J298" s="151" t="s">
        <v>1149</v>
      </c>
      <c r="K298" s="151" t="s">
        <v>1282</v>
      </c>
      <c r="L298" s="160" t="s">
        <v>1329</v>
      </c>
      <c r="M298" s="153" t="s">
        <v>629</v>
      </c>
      <c r="N298" s="153" t="s">
        <v>629</v>
      </c>
      <c r="O298" s="153" t="s">
        <v>629</v>
      </c>
      <c r="P298" s="178"/>
      <c r="Q298" s="162" t="s">
        <v>1183</v>
      </c>
      <c r="S298" s="5" t="s">
        <v>257</v>
      </c>
    </row>
    <row r="299" spans="1:19" x14ac:dyDescent="0.25">
      <c r="A299" s="32">
        <v>0</v>
      </c>
      <c r="B299" s="136" t="s">
        <v>495</v>
      </c>
      <c r="C299" s="137" t="s">
        <v>279</v>
      </c>
      <c r="D299" s="137" t="s">
        <v>1179</v>
      </c>
      <c r="E299" s="137" t="s">
        <v>1180</v>
      </c>
      <c r="F299" s="138" t="s">
        <v>1047</v>
      </c>
      <c r="G299" s="139" t="s">
        <v>1048</v>
      </c>
      <c r="H299" s="139" t="s">
        <v>1049</v>
      </c>
      <c r="I299" s="139" t="s">
        <v>1050</v>
      </c>
      <c r="J299" s="139" t="s">
        <v>194</v>
      </c>
      <c r="K299" s="139" t="s">
        <v>1282</v>
      </c>
      <c r="L299" s="179" t="s">
        <v>560</v>
      </c>
      <c r="M299" s="142" t="s">
        <v>629</v>
      </c>
      <c r="N299" s="173" t="s">
        <v>683</v>
      </c>
      <c r="O299" s="142"/>
      <c r="P299" s="142" t="s">
        <v>1374</v>
      </c>
      <c r="Q299" s="143"/>
      <c r="R299" s="8"/>
      <c r="S299" s="5" t="s">
        <v>1151</v>
      </c>
    </row>
    <row r="300" spans="1:19" x14ac:dyDescent="0.25">
      <c r="A300" s="32">
        <v>1</v>
      </c>
      <c r="B300" s="144" t="s">
        <v>495</v>
      </c>
      <c r="C300" s="56" t="s">
        <v>275</v>
      </c>
      <c r="D300" s="56" t="s">
        <v>1179</v>
      </c>
      <c r="E300" s="56" t="s">
        <v>279</v>
      </c>
      <c r="F300" s="57" t="s">
        <v>1047</v>
      </c>
      <c r="G300" s="58" t="s">
        <v>1048</v>
      </c>
      <c r="H300" s="58" t="s">
        <v>1049</v>
      </c>
      <c r="I300" s="58" t="s">
        <v>1050</v>
      </c>
      <c r="J300" s="58" t="s">
        <v>195</v>
      </c>
      <c r="K300" s="58" t="s">
        <v>1282</v>
      </c>
      <c r="L300" s="85" t="s">
        <v>1376</v>
      </c>
      <c r="M300" s="116" t="s">
        <v>629</v>
      </c>
      <c r="N300" s="116" t="s">
        <v>1377</v>
      </c>
      <c r="O300" s="116" t="s">
        <v>629</v>
      </c>
      <c r="P300" s="116" t="s">
        <v>1374</v>
      </c>
      <c r="Q300" s="145"/>
      <c r="R300" s="8"/>
      <c r="S300" s="11" t="s">
        <v>1169</v>
      </c>
    </row>
    <row r="301" spans="1:19" x14ac:dyDescent="0.25">
      <c r="A301" s="32">
        <v>2</v>
      </c>
      <c r="B301" s="180" t="s">
        <v>495</v>
      </c>
      <c r="C301" s="181" t="s">
        <v>275</v>
      </c>
      <c r="D301" s="181" t="s">
        <v>1179</v>
      </c>
      <c r="E301" s="181" t="s">
        <v>275</v>
      </c>
      <c r="F301" s="182" t="s">
        <v>1047</v>
      </c>
      <c r="G301" s="183" t="s">
        <v>1048</v>
      </c>
      <c r="H301" s="183" t="s">
        <v>1049</v>
      </c>
      <c r="I301" s="183" t="s">
        <v>1050</v>
      </c>
      <c r="J301" s="183" t="s">
        <v>196</v>
      </c>
      <c r="K301" s="183" t="s">
        <v>1282</v>
      </c>
      <c r="L301" s="170" t="s">
        <v>1375</v>
      </c>
      <c r="M301" s="184" t="s">
        <v>629</v>
      </c>
      <c r="N301" s="184" t="s">
        <v>1377</v>
      </c>
      <c r="O301" s="184" t="s">
        <v>629</v>
      </c>
      <c r="P301" s="184" t="s">
        <v>1374</v>
      </c>
      <c r="Q301" s="162"/>
      <c r="R301" s="8"/>
      <c r="S301" s="11" t="s">
        <v>1169</v>
      </c>
    </row>
    <row r="302" spans="1:19" x14ac:dyDescent="0.25">
      <c r="B302" s="18"/>
      <c r="C302" s="19"/>
      <c r="D302" s="19"/>
      <c r="E302" s="19"/>
      <c r="F302" s="37"/>
      <c r="G302" s="18"/>
      <c r="H302" s="18"/>
      <c r="I302" s="18"/>
      <c r="J302" s="18"/>
      <c r="K302" s="18"/>
      <c r="L302" s="19"/>
      <c r="M302" s="20"/>
      <c r="N302" s="20"/>
      <c r="O302" s="20"/>
      <c r="P302" s="20"/>
      <c r="Q302" s="42"/>
      <c r="R302" s="22"/>
      <c r="S302" s="18"/>
    </row>
    <row r="303" spans="1:19" s="22" customFormat="1" x14ac:dyDescent="0.25">
      <c r="A303" s="32"/>
      <c r="B303" s="18"/>
      <c r="C303" s="30"/>
      <c r="D303" s="30"/>
      <c r="E303" s="30"/>
      <c r="F303" s="37"/>
      <c r="G303" s="18"/>
      <c r="H303" s="18"/>
      <c r="I303" s="18"/>
      <c r="J303" s="18"/>
      <c r="K303" s="18"/>
      <c r="L303" s="30" t="s">
        <v>1163</v>
      </c>
      <c r="M303" s="21"/>
      <c r="N303" s="21"/>
      <c r="O303" s="21"/>
      <c r="P303" s="21"/>
      <c r="Q303" s="42"/>
      <c r="S303" s="18"/>
    </row>
    <row r="304" spans="1:19" x14ac:dyDescent="0.25">
      <c r="B304" s="23" t="s">
        <v>273</v>
      </c>
      <c r="C304" s="24"/>
      <c r="D304" s="24"/>
      <c r="E304" s="24"/>
      <c r="F304" s="38" t="s">
        <v>275</v>
      </c>
      <c r="G304" s="23" t="s">
        <v>270</v>
      </c>
      <c r="H304" s="23" t="s">
        <v>299</v>
      </c>
      <c r="I304" s="23" t="s">
        <v>396</v>
      </c>
      <c r="J304" s="31" t="s">
        <v>70</v>
      </c>
      <c r="K304" s="31" t="s">
        <v>3</v>
      </c>
      <c r="L304" s="24" t="s">
        <v>686</v>
      </c>
      <c r="M304" s="25"/>
      <c r="N304" s="25"/>
      <c r="O304" s="25" t="s">
        <v>667</v>
      </c>
      <c r="P304" s="25" t="s">
        <v>688</v>
      </c>
      <c r="Q304" s="43"/>
      <c r="R304" s="26"/>
    </row>
    <row r="305" spans="2:18" x14ac:dyDescent="0.25">
      <c r="B305" s="23" t="s">
        <v>273</v>
      </c>
      <c r="C305" s="24"/>
      <c r="D305" s="24"/>
      <c r="E305" s="24"/>
      <c r="F305" s="38" t="s">
        <v>275</v>
      </c>
      <c r="G305" s="23" t="s">
        <v>270</v>
      </c>
      <c r="H305" s="23" t="s">
        <v>299</v>
      </c>
      <c r="I305" s="23" t="s">
        <v>397</v>
      </c>
      <c r="J305" s="31" t="s">
        <v>71</v>
      </c>
      <c r="K305" s="31" t="s">
        <v>3</v>
      </c>
      <c r="L305" s="24" t="s">
        <v>687</v>
      </c>
      <c r="M305" s="25"/>
      <c r="N305" s="25"/>
      <c r="O305" s="25" t="s">
        <v>667</v>
      </c>
      <c r="P305" s="25" t="s">
        <v>275</v>
      </c>
      <c r="Q305" s="43"/>
      <c r="R305" s="26"/>
    </row>
    <row r="307" spans="2:18" x14ac:dyDescent="0.25">
      <c r="I307" s="2" t="s">
        <v>1330</v>
      </c>
      <c r="L307" s="45" t="s">
        <v>1333</v>
      </c>
    </row>
    <row r="308" spans="2:18" x14ac:dyDescent="0.25">
      <c r="L308" t="s">
        <v>1331</v>
      </c>
    </row>
    <row r="309" spans="2:18" x14ac:dyDescent="0.25">
      <c r="L309" t="s">
        <v>1332</v>
      </c>
    </row>
    <row r="310" spans="2:18" x14ac:dyDescent="0.25">
      <c r="L310" s="45" t="s">
        <v>1334</v>
      </c>
    </row>
    <row r="311" spans="2:18" x14ac:dyDescent="0.25">
      <c r="B311" t="s">
        <v>1337</v>
      </c>
    </row>
    <row r="312" spans="2:18" x14ac:dyDescent="0.25">
      <c r="B312" t="s">
        <v>1338</v>
      </c>
    </row>
    <row r="313" spans="2:18" x14ac:dyDescent="0.25">
      <c r="B313" t="s">
        <v>1339</v>
      </c>
    </row>
    <row r="314" spans="2:18" x14ac:dyDescent="0.25">
      <c r="B314" t="s">
        <v>1340</v>
      </c>
    </row>
    <row r="315" spans="2:18" x14ac:dyDescent="0.25">
      <c r="B315" t="s">
        <v>1341</v>
      </c>
    </row>
    <row r="316" spans="2:18" x14ac:dyDescent="0.25">
      <c r="B316" t="s">
        <v>1342</v>
      </c>
    </row>
    <row r="317" spans="2:18" x14ac:dyDescent="0.25">
      <c r="B317" t="s">
        <v>1343</v>
      </c>
    </row>
    <row r="318" spans="2:18" x14ac:dyDescent="0.25">
      <c r="B318" t="s">
        <v>1344</v>
      </c>
    </row>
    <row r="320" spans="2:18" x14ac:dyDescent="0.25">
      <c r="B320" t="s">
        <v>1345</v>
      </c>
    </row>
    <row r="321" spans="2:2" x14ac:dyDescent="0.25">
      <c r="B321" t="s">
        <v>1346</v>
      </c>
    </row>
    <row r="322" spans="2:2" x14ac:dyDescent="0.25">
      <c r="B322" t="s">
        <v>1347</v>
      </c>
    </row>
    <row r="323" spans="2:2" x14ac:dyDescent="0.25">
      <c r="B323" t="s">
        <v>1348</v>
      </c>
    </row>
    <row r="324" spans="2:2" x14ac:dyDescent="0.25">
      <c r="B324" t="s">
        <v>1349</v>
      </c>
    </row>
    <row r="325" spans="2:2" x14ac:dyDescent="0.25">
      <c r="B325" t="s">
        <v>1350</v>
      </c>
    </row>
    <row r="326" spans="2:2" x14ac:dyDescent="0.25">
      <c r="B326" t="s">
        <v>1351</v>
      </c>
    </row>
    <row r="327" spans="2:2" x14ac:dyDescent="0.25">
      <c r="B327" t="s">
        <v>1352</v>
      </c>
    </row>
  </sheetData>
  <sortState ref="A2:U297">
    <sortCondition ref="B2:B297"/>
    <sortCondition ref="I2:I297"/>
    <sortCondition ref="A2:A297"/>
    <sortCondition ref="H2:H297"/>
    <sortCondition ref="F2:F297"/>
  </sortState>
  <pageMargins left="0.51181102362204722" right="0.51181102362204722" top="0.55118110236220474" bottom="0.55118110236220474" header="0.31496062992125984" footer="0.31496062992125984"/>
  <pageSetup paperSize="9" scale="50" fitToHeight="18" orientation="landscape" horizontalDpi="4294967293" verticalDpi="4294967293" r:id="rId1"/>
  <headerFooter>
    <oddHeader>&amp;CPropeller II Instruction Summary (Draft by Cluso99)</oddHeader>
    <oddFooter>&amp;L&amp;F - &amp;A&amp;C&amp;D &amp;T&amp;R&amp;P/&amp;N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1"/>
  <sheetViews>
    <sheetView workbookViewId="0">
      <selection activeCell="K1" sqref="K1"/>
    </sheetView>
  </sheetViews>
  <sheetFormatPr defaultRowHeight="15" x14ac:dyDescent="0.25"/>
  <cols>
    <col min="1" max="1" width="46.85546875" customWidth="1"/>
    <col min="2" max="2" width="2.85546875" customWidth="1"/>
    <col min="3" max="3" width="7.85546875" bestFit="1" customWidth="1"/>
    <col min="4" max="4" width="4.42578125" bestFit="1" customWidth="1"/>
    <col min="5" max="5" width="2.140625" bestFit="1" customWidth="1"/>
    <col min="6" max="6" width="5.5703125" bestFit="1" customWidth="1"/>
    <col min="7" max="8" width="11.28515625" bestFit="1" customWidth="1"/>
    <col min="9" max="9" width="9" bestFit="1" customWidth="1"/>
    <col min="10" max="10" width="12.42578125" bestFit="1" customWidth="1"/>
    <col min="11" max="11" width="52.7109375" bestFit="1" customWidth="1"/>
    <col min="12" max="12" width="7.85546875" bestFit="1" customWidth="1"/>
    <col min="13" max="13" width="4.42578125" bestFit="1" customWidth="1"/>
    <col min="14" max="14" width="2.140625" bestFit="1" customWidth="1"/>
    <col min="15" max="15" width="5.5703125" bestFit="1" customWidth="1"/>
    <col min="16" max="17" width="11.28515625" bestFit="1" customWidth="1"/>
    <col min="18" max="18" width="9" bestFit="1" customWidth="1"/>
    <col min="19" max="19" width="12.42578125" bestFit="1" customWidth="1"/>
    <col min="20" max="20" width="52.7109375" bestFit="1" customWidth="1"/>
  </cols>
  <sheetData>
    <row r="1" spans="1:20" ht="15.75" thickBot="1" x14ac:dyDescent="0.3">
      <c r="A1" s="14" t="s">
        <v>721</v>
      </c>
    </row>
    <row r="2" spans="1:20" ht="15.75" thickBot="1" x14ac:dyDescent="0.3">
      <c r="A2" s="15" t="s">
        <v>722</v>
      </c>
      <c r="C2" s="17" t="s">
        <v>1054</v>
      </c>
      <c r="D2" s="17" t="s">
        <v>1046</v>
      </c>
      <c r="E2" s="17" t="s">
        <v>1047</v>
      </c>
      <c r="F2" s="17" t="s">
        <v>1048</v>
      </c>
      <c r="G2" s="17" t="s">
        <v>1049</v>
      </c>
      <c r="H2" s="17" t="s">
        <v>1050</v>
      </c>
      <c r="I2" s="17" t="s">
        <v>1051</v>
      </c>
      <c r="J2" s="17" t="s">
        <v>1052</v>
      </c>
      <c r="K2" s="17" t="s">
        <v>1053</v>
      </c>
      <c r="L2" s="7" t="s">
        <v>1054</v>
      </c>
      <c r="M2" s="7" t="s">
        <v>1046</v>
      </c>
      <c r="N2" s="7" t="s">
        <v>1047</v>
      </c>
      <c r="O2" s="7" t="s">
        <v>1048</v>
      </c>
      <c r="P2" s="7" t="s">
        <v>1049</v>
      </c>
      <c r="Q2" s="7" t="s">
        <v>1050</v>
      </c>
      <c r="R2" s="7" t="s">
        <v>1051</v>
      </c>
      <c r="S2" s="7" t="s">
        <v>1052</v>
      </c>
      <c r="T2" s="7" t="s">
        <v>1053</v>
      </c>
    </row>
    <row r="3" spans="1:20" ht="15.75" thickBot="1" x14ac:dyDescent="0.3">
      <c r="A3" s="15" t="s">
        <v>723</v>
      </c>
      <c r="C3" s="5" t="str">
        <f>MID(A3,1,6)</f>
        <v>000000</v>
      </c>
      <c r="D3" s="5" t="str">
        <f>MID(A3,8,3)</f>
        <v>ZC0</v>
      </c>
      <c r="E3" s="5" t="str">
        <f>MID(A3,12,1)</f>
        <v>I</v>
      </c>
      <c r="F3" s="5" t="str">
        <f>MID(A3,14,4)</f>
        <v>CCCC</v>
      </c>
      <c r="G3" s="5" t="str">
        <f>MID(A3,19,9)</f>
        <v>DDDDDDDDD</v>
      </c>
      <c r="H3" s="5" t="str">
        <f>MID(A3,29,9)</f>
        <v>SUPIIIIII</v>
      </c>
      <c r="I3" s="5" t="str">
        <f>TRIM(MID(A3,49,7))</f>
        <v>WRBYTE</v>
      </c>
      <c r="J3" s="5" t="str">
        <f>TRIM(MID(A3,57,10))</f>
        <v>D,S/PTR</v>
      </c>
      <c r="K3" s="5" t="str">
        <f>TRIM(MID(A3,67,50))</f>
        <v>(waits for hub)</v>
      </c>
      <c r="L3" s="5" t="s">
        <v>286</v>
      </c>
      <c r="M3" s="5" t="s">
        <v>1059</v>
      </c>
      <c r="N3" s="5" t="s">
        <v>1047</v>
      </c>
      <c r="O3" s="5" t="s">
        <v>1048</v>
      </c>
      <c r="P3" s="5" t="s">
        <v>1049</v>
      </c>
      <c r="Q3" s="5" t="s">
        <v>1056</v>
      </c>
      <c r="R3" s="5" t="s">
        <v>237</v>
      </c>
      <c r="S3" s="5" t="s">
        <v>1057</v>
      </c>
      <c r="T3" s="5" t="s">
        <v>1058</v>
      </c>
    </row>
    <row r="4" spans="1:20" ht="15.75" thickBot="1" x14ac:dyDescent="0.3">
      <c r="A4" s="15" t="s">
        <v>724</v>
      </c>
      <c r="C4" s="5" t="str">
        <f t="shared" ref="C4:C67" si="0">MID(A4,1,6)</f>
        <v>000000</v>
      </c>
      <c r="D4" s="5" t="str">
        <f t="shared" ref="D4:D67" si="1">MID(A4,8,3)</f>
        <v>Z01</v>
      </c>
      <c r="E4" s="5" t="str">
        <f t="shared" ref="E4:E67" si="2">MID(A4,12,1)</f>
        <v>I</v>
      </c>
      <c r="F4" s="5" t="str">
        <f t="shared" ref="F4:F67" si="3">MID(A4,14,4)</f>
        <v>CCCC</v>
      </c>
      <c r="G4" s="5" t="str">
        <f t="shared" ref="G4:G67" si="4">MID(A4,19,9)</f>
        <v>DDDDDDDDD</v>
      </c>
      <c r="H4" s="5" t="str">
        <f t="shared" ref="H4:H67" si="5">MID(A4,29,9)</f>
        <v>SUPIIIIII</v>
      </c>
      <c r="I4" s="5" t="str">
        <f t="shared" ref="I4:I67" si="6">TRIM(MID(A4,49,7))</f>
        <v>RDBYTE</v>
      </c>
      <c r="J4" s="5" t="str">
        <f t="shared" ref="J4:J67" si="7">TRIM(MID(A4,57,10))</f>
        <v>D,S/PTR</v>
      </c>
      <c r="K4" s="5" t="str">
        <f t="shared" ref="K4:K67" si="8">TRIM(MID(A4,67,50))</f>
        <v>(waits for hub)</v>
      </c>
      <c r="L4" s="5" t="s">
        <v>286</v>
      </c>
      <c r="M4" s="5" t="s">
        <v>1060</v>
      </c>
      <c r="N4" s="5" t="s">
        <v>1047</v>
      </c>
      <c r="O4" s="5" t="s">
        <v>1048</v>
      </c>
      <c r="P4" s="5" t="s">
        <v>1049</v>
      </c>
      <c r="Q4" s="5" t="s">
        <v>1056</v>
      </c>
      <c r="R4" s="5" t="s">
        <v>239</v>
      </c>
      <c r="S4" s="5" t="s">
        <v>1057</v>
      </c>
      <c r="T4" s="5" t="s">
        <v>1061</v>
      </c>
    </row>
    <row r="5" spans="1:20" ht="15.75" thickBot="1" x14ac:dyDescent="0.3">
      <c r="A5" s="15" t="s">
        <v>725</v>
      </c>
      <c r="C5" s="5" t="str">
        <f t="shared" si="0"/>
        <v>000000</v>
      </c>
      <c r="D5" s="5" t="str">
        <f t="shared" si="1"/>
        <v>Z11</v>
      </c>
      <c r="E5" s="5" t="str">
        <f t="shared" si="2"/>
        <v>I</v>
      </c>
      <c r="F5" s="5" t="str">
        <f t="shared" si="3"/>
        <v>CCCC</v>
      </c>
      <c r="G5" s="5" t="str">
        <f t="shared" si="4"/>
        <v>DDDDDDDDD</v>
      </c>
      <c r="H5" s="5" t="str">
        <f t="shared" si="5"/>
        <v>SUPIIIIII</v>
      </c>
      <c r="I5" s="5" t="str">
        <f t="shared" si="6"/>
        <v>RDBYTEC</v>
      </c>
      <c r="J5" s="5" t="str">
        <f t="shared" si="7"/>
        <v>D,S/PTR</v>
      </c>
      <c r="K5" s="5" t="str">
        <f t="shared" si="8"/>
        <v>(waits for hub if cache miss)</v>
      </c>
      <c r="L5" s="5" t="s">
        <v>286</v>
      </c>
      <c r="M5" s="5" t="s">
        <v>1055</v>
      </c>
      <c r="N5" s="5" t="s">
        <v>1047</v>
      </c>
      <c r="O5" s="5" t="s">
        <v>1048</v>
      </c>
      <c r="P5" s="5" t="s">
        <v>1049</v>
      </c>
      <c r="Q5" s="5" t="s">
        <v>1056</v>
      </c>
      <c r="R5" s="5" t="s">
        <v>251</v>
      </c>
      <c r="S5" s="5" t="s">
        <v>1057</v>
      </c>
      <c r="T5" s="5" t="s">
        <v>1058</v>
      </c>
    </row>
    <row r="6" spans="1:20" ht="15.75" thickBot="1" x14ac:dyDescent="0.3">
      <c r="A6" s="13"/>
      <c r="C6" s="5" t="str">
        <f t="shared" si="0"/>
        <v/>
      </c>
      <c r="D6" s="5" t="str">
        <f t="shared" si="1"/>
        <v/>
      </c>
      <c r="E6" s="5" t="str">
        <f t="shared" si="2"/>
        <v/>
      </c>
      <c r="F6" s="5" t="str">
        <f t="shared" si="3"/>
        <v/>
      </c>
      <c r="G6" s="5" t="str">
        <f t="shared" si="4"/>
        <v/>
      </c>
      <c r="H6" s="5" t="str">
        <f t="shared" si="5"/>
        <v/>
      </c>
      <c r="I6" s="5" t="str">
        <f t="shared" si="6"/>
        <v/>
      </c>
      <c r="J6" s="5" t="str">
        <f t="shared" si="7"/>
        <v/>
      </c>
      <c r="K6" s="5" t="str">
        <f t="shared" si="8"/>
        <v/>
      </c>
      <c r="L6" s="5" t="s">
        <v>291</v>
      </c>
      <c r="M6" s="5" t="s">
        <v>1059</v>
      </c>
      <c r="N6" s="5" t="s">
        <v>1047</v>
      </c>
      <c r="O6" s="5" t="s">
        <v>1048</v>
      </c>
      <c r="P6" s="5" t="s">
        <v>1049</v>
      </c>
      <c r="Q6" s="5" t="s">
        <v>1056</v>
      </c>
      <c r="R6" s="5" t="s">
        <v>244</v>
      </c>
      <c r="S6" s="5" t="s">
        <v>1057</v>
      </c>
      <c r="T6" s="5" t="s">
        <v>1058</v>
      </c>
    </row>
    <row r="7" spans="1:20" ht="15.75" thickBot="1" x14ac:dyDescent="0.3">
      <c r="A7" s="15" t="s">
        <v>726</v>
      </c>
      <c r="C7" s="5" t="str">
        <f t="shared" si="0"/>
        <v>000001</v>
      </c>
      <c r="D7" s="5" t="str">
        <f t="shared" si="1"/>
        <v>ZC0</v>
      </c>
      <c r="E7" s="5" t="str">
        <f t="shared" si="2"/>
        <v>I</v>
      </c>
      <c r="F7" s="5" t="str">
        <f t="shared" si="3"/>
        <v>CCCC</v>
      </c>
      <c r="G7" s="5" t="str">
        <f t="shared" si="4"/>
        <v>DDDDDDDDD</v>
      </c>
      <c r="H7" s="5" t="str">
        <f t="shared" si="5"/>
        <v>SUPIIIIII</v>
      </c>
      <c r="I7" s="5" t="str">
        <f t="shared" si="6"/>
        <v>WRWORD</v>
      </c>
      <c r="J7" s="5" t="str">
        <f t="shared" si="7"/>
        <v>D,S/PTR</v>
      </c>
      <c r="K7" s="5" t="str">
        <f t="shared" si="8"/>
        <v>(waits for hub)</v>
      </c>
      <c r="L7" s="5" t="s">
        <v>291</v>
      </c>
      <c r="M7" s="5" t="s">
        <v>1060</v>
      </c>
      <c r="N7" s="5" t="s">
        <v>1047</v>
      </c>
      <c r="O7" s="5" t="s">
        <v>1048</v>
      </c>
      <c r="P7" s="5" t="s">
        <v>1049</v>
      </c>
      <c r="Q7" s="5" t="s">
        <v>1056</v>
      </c>
      <c r="R7" s="5" t="s">
        <v>245</v>
      </c>
      <c r="S7" s="5" t="s">
        <v>1057</v>
      </c>
      <c r="T7" s="5" t="s">
        <v>1061</v>
      </c>
    </row>
    <row r="8" spans="1:20" ht="15.75" thickBot="1" x14ac:dyDescent="0.3">
      <c r="A8" s="15" t="s">
        <v>727</v>
      </c>
      <c r="C8" s="5" t="str">
        <f t="shared" si="0"/>
        <v>000001</v>
      </c>
      <c r="D8" s="5" t="str">
        <f t="shared" si="1"/>
        <v>Z01</v>
      </c>
      <c r="E8" s="5" t="str">
        <f t="shared" si="2"/>
        <v>I</v>
      </c>
      <c r="F8" s="5" t="str">
        <f t="shared" si="3"/>
        <v>CCCC</v>
      </c>
      <c r="G8" s="5" t="str">
        <f t="shared" si="4"/>
        <v>DDDDDDDDD</v>
      </c>
      <c r="H8" s="5" t="str">
        <f t="shared" si="5"/>
        <v>SUPIIIIII</v>
      </c>
      <c r="I8" s="5" t="str">
        <f t="shared" si="6"/>
        <v>RDWORD</v>
      </c>
      <c r="J8" s="5" t="str">
        <f t="shared" si="7"/>
        <v>D,S/PTR</v>
      </c>
      <c r="K8" s="5" t="str">
        <f t="shared" si="8"/>
        <v>(waits for hub)</v>
      </c>
      <c r="L8" s="5" t="s">
        <v>291</v>
      </c>
      <c r="M8" s="5" t="s">
        <v>1055</v>
      </c>
      <c r="N8" s="5" t="s">
        <v>1047</v>
      </c>
      <c r="O8" s="5" t="s">
        <v>1048</v>
      </c>
      <c r="P8" s="5" t="s">
        <v>1049</v>
      </c>
      <c r="Q8" s="5" t="s">
        <v>1056</v>
      </c>
      <c r="R8" s="5" t="s">
        <v>254</v>
      </c>
      <c r="S8" s="5" t="s">
        <v>1057</v>
      </c>
      <c r="T8" s="5" t="s">
        <v>1058</v>
      </c>
    </row>
    <row r="9" spans="1:20" ht="15.75" thickBot="1" x14ac:dyDescent="0.3">
      <c r="A9" s="15" t="s">
        <v>728</v>
      </c>
      <c r="C9" s="5" t="str">
        <f t="shared" si="0"/>
        <v>000001</v>
      </c>
      <c r="D9" s="5" t="str">
        <f t="shared" si="1"/>
        <v>Z11</v>
      </c>
      <c r="E9" s="5" t="str">
        <f t="shared" si="2"/>
        <v>I</v>
      </c>
      <c r="F9" s="5" t="str">
        <f t="shared" si="3"/>
        <v>CCCC</v>
      </c>
      <c r="G9" s="5" t="str">
        <f t="shared" si="4"/>
        <v>DDDDDDDDD</v>
      </c>
      <c r="H9" s="5" t="str">
        <f t="shared" si="5"/>
        <v>SUPIIIIII</v>
      </c>
      <c r="I9" s="5" t="str">
        <f t="shared" si="6"/>
        <v>RDWORDC</v>
      </c>
      <c r="J9" s="5" t="str">
        <f t="shared" si="7"/>
        <v>D,S/PTR</v>
      </c>
      <c r="K9" s="5" t="str">
        <f t="shared" si="8"/>
        <v>(waits for hub if cache miss)</v>
      </c>
      <c r="L9" s="5" t="s">
        <v>288</v>
      </c>
      <c r="M9" s="5" t="s">
        <v>1059</v>
      </c>
      <c r="N9" s="5" t="s">
        <v>1047</v>
      </c>
      <c r="O9" s="5" t="s">
        <v>1048</v>
      </c>
      <c r="P9" s="5" t="s">
        <v>1049</v>
      </c>
      <c r="Q9" s="5" t="s">
        <v>1056</v>
      </c>
      <c r="R9" s="5" t="s">
        <v>240</v>
      </c>
      <c r="S9" s="5" t="s">
        <v>1057</v>
      </c>
      <c r="T9" s="5" t="s">
        <v>1058</v>
      </c>
    </row>
    <row r="10" spans="1:20" ht="15.75" thickBot="1" x14ac:dyDescent="0.3">
      <c r="A10" s="13"/>
      <c r="C10" s="5" t="str">
        <f t="shared" si="0"/>
        <v/>
      </c>
      <c r="D10" s="5" t="str">
        <f t="shared" si="1"/>
        <v/>
      </c>
      <c r="E10" s="5" t="str">
        <f t="shared" si="2"/>
        <v/>
      </c>
      <c r="F10" s="5" t="str">
        <f t="shared" si="3"/>
        <v/>
      </c>
      <c r="G10" s="5" t="str">
        <f t="shared" si="4"/>
        <v/>
      </c>
      <c r="H10" s="5" t="str">
        <f t="shared" si="5"/>
        <v/>
      </c>
      <c r="I10" s="5" t="str">
        <f t="shared" si="6"/>
        <v/>
      </c>
      <c r="J10" s="5" t="str">
        <f t="shared" si="7"/>
        <v/>
      </c>
      <c r="K10" s="5" t="str">
        <f t="shared" si="8"/>
        <v/>
      </c>
      <c r="L10" s="5" t="s">
        <v>288</v>
      </c>
      <c r="M10" s="5" t="s">
        <v>1060</v>
      </c>
      <c r="N10" s="5" t="s">
        <v>1047</v>
      </c>
      <c r="O10" s="5" t="s">
        <v>1048</v>
      </c>
      <c r="P10" s="5" t="s">
        <v>1049</v>
      </c>
      <c r="Q10" s="5" t="s">
        <v>1056</v>
      </c>
      <c r="R10" s="5" t="s">
        <v>241</v>
      </c>
      <c r="S10" s="5" t="s">
        <v>1057</v>
      </c>
      <c r="T10" s="5" t="s">
        <v>1061</v>
      </c>
    </row>
    <row r="11" spans="1:20" ht="15.75" thickBot="1" x14ac:dyDescent="0.3">
      <c r="A11" s="15" t="s">
        <v>729</v>
      </c>
      <c r="C11" s="5" t="str">
        <f t="shared" si="0"/>
        <v>000010</v>
      </c>
      <c r="D11" s="5" t="str">
        <f t="shared" si="1"/>
        <v>ZC0</v>
      </c>
      <c r="E11" s="5" t="str">
        <f t="shared" si="2"/>
        <v>I</v>
      </c>
      <c r="F11" s="5" t="str">
        <f t="shared" si="3"/>
        <v>CCCC</v>
      </c>
      <c r="G11" s="5" t="str">
        <f t="shared" si="4"/>
        <v>DDDDDDDDD</v>
      </c>
      <c r="H11" s="5" t="str">
        <f t="shared" si="5"/>
        <v>SUPIIIIII</v>
      </c>
      <c r="I11" s="5" t="str">
        <f t="shared" si="6"/>
        <v>WRLONG</v>
      </c>
      <c r="J11" s="5" t="str">
        <f t="shared" si="7"/>
        <v>D,S/PTR</v>
      </c>
      <c r="K11" s="5" t="str">
        <f t="shared" si="8"/>
        <v>(waits for hub)</v>
      </c>
      <c r="L11" s="5" t="s">
        <v>288</v>
      </c>
      <c r="M11" s="5" t="s">
        <v>1055</v>
      </c>
      <c r="N11" s="5" t="s">
        <v>1047</v>
      </c>
      <c r="O11" s="5" t="s">
        <v>1048</v>
      </c>
      <c r="P11" s="5" t="s">
        <v>1049</v>
      </c>
      <c r="Q11" s="5" t="s">
        <v>1056</v>
      </c>
      <c r="R11" s="5" t="s">
        <v>252</v>
      </c>
      <c r="S11" s="5" t="s">
        <v>1057</v>
      </c>
      <c r="T11" s="5" t="s">
        <v>1058</v>
      </c>
    </row>
    <row r="12" spans="1:20" ht="15.75" thickBot="1" x14ac:dyDescent="0.3">
      <c r="A12" s="15" t="s">
        <v>730</v>
      </c>
      <c r="C12" s="5" t="str">
        <f t="shared" si="0"/>
        <v>000010</v>
      </c>
      <c r="D12" s="5" t="str">
        <f t="shared" si="1"/>
        <v>Z01</v>
      </c>
      <c r="E12" s="5" t="str">
        <f t="shared" si="2"/>
        <v>I</v>
      </c>
      <c r="F12" s="5" t="str">
        <f t="shared" si="3"/>
        <v>CCCC</v>
      </c>
      <c r="G12" s="5" t="str">
        <f t="shared" si="4"/>
        <v>DDDDDDDDD</v>
      </c>
      <c r="H12" s="5" t="str">
        <f t="shared" si="5"/>
        <v>SUPIIIIII</v>
      </c>
      <c r="I12" s="5" t="str">
        <f t="shared" si="6"/>
        <v>RDLONG</v>
      </c>
      <c r="J12" s="5" t="str">
        <f t="shared" si="7"/>
        <v>D,S/PTR</v>
      </c>
      <c r="K12" s="5" t="str">
        <f t="shared" si="8"/>
        <v>(waits for hub)</v>
      </c>
      <c r="L12" s="5" t="s">
        <v>273</v>
      </c>
      <c r="M12" s="5" t="s">
        <v>1046</v>
      </c>
      <c r="N12" s="5" t="s">
        <v>275</v>
      </c>
      <c r="O12" s="5" t="s">
        <v>1048</v>
      </c>
      <c r="P12" s="5" t="s">
        <v>1049</v>
      </c>
      <c r="Q12" s="5" t="s">
        <v>276</v>
      </c>
      <c r="R12" s="5" t="s">
        <v>228</v>
      </c>
      <c r="S12" s="5" t="s">
        <v>14</v>
      </c>
      <c r="T12" s="5" t="s">
        <v>1058</v>
      </c>
    </row>
    <row r="13" spans="1:20" ht="15.75" thickBot="1" x14ac:dyDescent="0.3">
      <c r="A13" s="15" t="s">
        <v>731</v>
      </c>
      <c r="C13" s="5" t="str">
        <f t="shared" si="0"/>
        <v>000010</v>
      </c>
      <c r="D13" s="5" t="str">
        <f t="shared" si="1"/>
        <v>Z11</v>
      </c>
      <c r="E13" s="5" t="str">
        <f t="shared" si="2"/>
        <v>I</v>
      </c>
      <c r="F13" s="5" t="str">
        <f t="shared" si="3"/>
        <v>CCCC</v>
      </c>
      <c r="G13" s="5" t="str">
        <f t="shared" si="4"/>
        <v>DDDDDDDDD</v>
      </c>
      <c r="H13" s="5" t="str">
        <f t="shared" si="5"/>
        <v>SUPIIIIII</v>
      </c>
      <c r="I13" s="5" t="str">
        <f t="shared" si="6"/>
        <v>RDLONGC</v>
      </c>
      <c r="J13" s="5" t="str">
        <f t="shared" si="7"/>
        <v>D,S/PTR</v>
      </c>
      <c r="K13" s="5" t="str">
        <f t="shared" si="8"/>
        <v>(waits for hub if cache miss)</v>
      </c>
      <c r="L13" s="5" t="s">
        <v>273</v>
      </c>
      <c r="M13" s="5" t="s">
        <v>1046</v>
      </c>
      <c r="N13" s="5" t="s">
        <v>275</v>
      </c>
      <c r="O13" s="5" t="s">
        <v>1048</v>
      </c>
      <c r="P13" s="5" t="s">
        <v>1049</v>
      </c>
      <c r="Q13" s="5" t="s">
        <v>278</v>
      </c>
      <c r="R13" s="5" t="s">
        <v>229</v>
      </c>
      <c r="S13" s="5" t="s">
        <v>14</v>
      </c>
      <c r="T13" s="5" t="s">
        <v>1058</v>
      </c>
    </row>
    <row r="14" spans="1:20" ht="15.75" thickBot="1" x14ac:dyDescent="0.3">
      <c r="A14" s="13"/>
      <c r="C14" s="5" t="str">
        <f t="shared" si="0"/>
        <v/>
      </c>
      <c r="D14" s="5" t="str">
        <f t="shared" si="1"/>
        <v/>
      </c>
      <c r="E14" s="5" t="str">
        <f t="shared" si="2"/>
        <v/>
      </c>
      <c r="F14" s="5" t="str">
        <f t="shared" si="3"/>
        <v/>
      </c>
      <c r="G14" s="5" t="str">
        <f t="shared" si="4"/>
        <v/>
      </c>
      <c r="H14" s="5" t="str">
        <f t="shared" si="5"/>
        <v/>
      </c>
      <c r="I14" s="5" t="str">
        <f t="shared" si="6"/>
        <v/>
      </c>
      <c r="J14" s="5" t="str">
        <f t="shared" si="7"/>
        <v/>
      </c>
      <c r="K14" s="5" t="str">
        <f t="shared" si="8"/>
        <v/>
      </c>
      <c r="L14" s="5" t="s">
        <v>273</v>
      </c>
      <c r="M14" s="5" t="s">
        <v>1046</v>
      </c>
      <c r="N14" s="5" t="s">
        <v>275</v>
      </c>
      <c r="O14" s="5" t="s">
        <v>1048</v>
      </c>
      <c r="P14" s="5" t="s">
        <v>1049</v>
      </c>
      <c r="Q14" s="5" t="s">
        <v>409</v>
      </c>
      <c r="R14" s="5" t="s">
        <v>230</v>
      </c>
      <c r="S14" s="5" t="s">
        <v>14</v>
      </c>
      <c r="T14" s="5" t="s">
        <v>1058</v>
      </c>
    </row>
    <row r="15" spans="1:20" ht="15.75" thickBot="1" x14ac:dyDescent="0.3">
      <c r="A15" s="15" t="s">
        <v>732</v>
      </c>
      <c r="C15" s="5" t="str">
        <f t="shared" si="0"/>
        <v>000011</v>
      </c>
      <c r="D15" s="5" t="str">
        <f t="shared" si="1"/>
        <v>ZCR</v>
      </c>
      <c r="E15" s="5" t="str">
        <f t="shared" si="2"/>
        <v>0</v>
      </c>
      <c r="F15" s="5" t="str">
        <f t="shared" si="3"/>
        <v>CCCC</v>
      </c>
      <c r="G15" s="5" t="str">
        <f t="shared" si="4"/>
        <v>DDDDDDDDD</v>
      </c>
      <c r="H15" s="5" t="str">
        <f t="shared" si="5"/>
        <v>SSSSSSSSS</v>
      </c>
      <c r="I15" s="5" t="str">
        <f t="shared" si="6"/>
        <v>COGINIT</v>
      </c>
      <c r="J15" s="5" t="str">
        <f t="shared" si="7"/>
        <v>D,S</v>
      </c>
      <c r="K15" s="5" t="str">
        <f t="shared" si="8"/>
        <v>(waits for hub)</v>
      </c>
      <c r="L15" s="5" t="s">
        <v>273</v>
      </c>
      <c r="M15" s="5" t="s">
        <v>1046</v>
      </c>
      <c r="N15" s="5" t="s">
        <v>275</v>
      </c>
      <c r="O15" s="5" t="s">
        <v>1048</v>
      </c>
      <c r="P15" s="5" t="s">
        <v>1049</v>
      </c>
      <c r="Q15" s="5" t="s">
        <v>280</v>
      </c>
      <c r="R15" s="5" t="s">
        <v>231</v>
      </c>
      <c r="S15" s="5" t="s">
        <v>14</v>
      </c>
      <c r="T15" s="5" t="s">
        <v>1058</v>
      </c>
    </row>
    <row r="16" spans="1:20" ht="15.75" thickBot="1" x14ac:dyDescent="0.3">
      <c r="A16" s="13"/>
      <c r="C16" s="5" t="str">
        <f t="shared" si="0"/>
        <v/>
      </c>
      <c r="D16" s="5" t="str">
        <f t="shared" si="1"/>
        <v/>
      </c>
      <c r="E16" s="5" t="str">
        <f t="shared" si="2"/>
        <v/>
      </c>
      <c r="F16" s="5" t="str">
        <f t="shared" si="3"/>
        <v/>
      </c>
      <c r="G16" s="5" t="str">
        <f t="shared" si="4"/>
        <v/>
      </c>
      <c r="H16" s="5" t="str">
        <f t="shared" si="5"/>
        <v/>
      </c>
      <c r="I16" s="5" t="str">
        <f t="shared" si="6"/>
        <v/>
      </c>
      <c r="J16" s="5" t="str">
        <f t="shared" si="7"/>
        <v/>
      </c>
      <c r="K16" s="5" t="str">
        <f t="shared" si="8"/>
        <v/>
      </c>
      <c r="L16" s="5" t="s">
        <v>273</v>
      </c>
      <c r="M16" s="5" t="s">
        <v>1046</v>
      </c>
      <c r="N16" s="5" t="s">
        <v>275</v>
      </c>
      <c r="O16" s="5" t="s">
        <v>1048</v>
      </c>
      <c r="P16" s="5" t="s">
        <v>1049</v>
      </c>
      <c r="Q16" s="5" t="s">
        <v>305</v>
      </c>
      <c r="R16" s="5" t="s">
        <v>266</v>
      </c>
      <c r="S16" s="5" t="s">
        <v>14</v>
      </c>
      <c r="T16" s="5" t="s">
        <v>1058</v>
      </c>
    </row>
    <row r="17" spans="1:20" ht="15.75" thickBot="1" x14ac:dyDescent="0.3">
      <c r="A17" s="13"/>
      <c r="C17" s="5" t="str">
        <f t="shared" si="0"/>
        <v/>
      </c>
      <c r="D17" s="5" t="str">
        <f t="shared" si="1"/>
        <v/>
      </c>
      <c r="E17" s="5" t="str">
        <f t="shared" si="2"/>
        <v/>
      </c>
      <c r="F17" s="5" t="str">
        <f t="shared" si="3"/>
        <v/>
      </c>
      <c r="G17" s="5" t="str">
        <f t="shared" si="4"/>
        <v/>
      </c>
      <c r="H17" s="5" t="str">
        <f t="shared" si="5"/>
        <v/>
      </c>
      <c r="I17" s="5" t="str">
        <f t="shared" si="6"/>
        <v/>
      </c>
      <c r="J17" s="5" t="str">
        <f t="shared" si="7"/>
        <v/>
      </c>
      <c r="K17" s="5" t="str">
        <f t="shared" si="8"/>
        <v/>
      </c>
      <c r="L17" s="5" t="s">
        <v>273</v>
      </c>
      <c r="M17" s="5" t="s">
        <v>1046</v>
      </c>
      <c r="N17" s="5" t="s">
        <v>275</v>
      </c>
      <c r="O17" s="5" t="s">
        <v>1048</v>
      </c>
      <c r="P17" s="5" t="s">
        <v>1049</v>
      </c>
      <c r="Q17" s="5" t="s">
        <v>306</v>
      </c>
      <c r="R17" s="5" t="s">
        <v>267</v>
      </c>
      <c r="S17" s="5" t="s">
        <v>14</v>
      </c>
      <c r="T17" s="5" t="s">
        <v>1058</v>
      </c>
    </row>
    <row r="18" spans="1:20" ht="15.75" thickBot="1" x14ac:dyDescent="0.3">
      <c r="A18" s="15" t="s">
        <v>733</v>
      </c>
      <c r="C18" s="5" t="str">
        <f t="shared" si="0"/>
        <v>000011</v>
      </c>
      <c r="D18" s="5" t="str">
        <f t="shared" si="1"/>
        <v>ZCR</v>
      </c>
      <c r="E18" s="5" t="str">
        <f t="shared" si="2"/>
        <v>1</v>
      </c>
      <c r="F18" s="5" t="str">
        <f t="shared" si="3"/>
        <v>CCCC</v>
      </c>
      <c r="G18" s="5" t="str">
        <f t="shared" si="4"/>
        <v>DDDDDDDDD</v>
      </c>
      <c r="H18" s="5" t="str">
        <f t="shared" si="5"/>
        <v>000000000</v>
      </c>
      <c r="I18" s="5" t="str">
        <f t="shared" si="6"/>
        <v>CLKSET</v>
      </c>
      <c r="J18" s="5" t="str">
        <f t="shared" si="7"/>
        <v>D</v>
      </c>
      <c r="K18" s="5" t="str">
        <f t="shared" si="8"/>
        <v>(waits for hub)</v>
      </c>
      <c r="L18" s="5" t="s">
        <v>273</v>
      </c>
      <c r="M18" s="5" t="s">
        <v>1046</v>
      </c>
      <c r="N18" s="5" t="s">
        <v>275</v>
      </c>
      <c r="O18" s="5" t="s">
        <v>1048</v>
      </c>
      <c r="P18" s="5" t="s">
        <v>1049</v>
      </c>
      <c r="Q18" s="5" t="s">
        <v>307</v>
      </c>
      <c r="R18" s="5" t="s">
        <v>268</v>
      </c>
      <c r="S18" s="5" t="s">
        <v>14</v>
      </c>
      <c r="T18" s="5" t="s">
        <v>1058</v>
      </c>
    </row>
    <row r="19" spans="1:20" ht="15.75" thickBot="1" x14ac:dyDescent="0.3">
      <c r="A19" s="15" t="s">
        <v>734</v>
      </c>
      <c r="C19" s="5" t="str">
        <f t="shared" si="0"/>
        <v>000011</v>
      </c>
      <c r="D19" s="5" t="str">
        <f t="shared" si="1"/>
        <v>ZCR</v>
      </c>
      <c r="E19" s="5" t="str">
        <f t="shared" si="2"/>
        <v>1</v>
      </c>
      <c r="F19" s="5" t="str">
        <f t="shared" si="3"/>
        <v>CCCC</v>
      </c>
      <c r="G19" s="5" t="str">
        <f t="shared" si="4"/>
        <v>DDDDDDDDD</v>
      </c>
      <c r="H19" s="5" t="str">
        <f t="shared" si="5"/>
        <v>000000001</v>
      </c>
      <c r="I19" s="5" t="str">
        <f t="shared" si="6"/>
        <v>COGID</v>
      </c>
      <c r="J19" s="5" t="str">
        <f t="shared" si="7"/>
        <v>D</v>
      </c>
      <c r="K19" s="5" t="str">
        <f t="shared" si="8"/>
        <v>(waits for hub)</v>
      </c>
      <c r="L19" s="5" t="s">
        <v>273</v>
      </c>
      <c r="M19" s="5" t="s">
        <v>1046</v>
      </c>
      <c r="N19" s="5" t="s">
        <v>275</v>
      </c>
      <c r="O19" s="5" t="s">
        <v>1048</v>
      </c>
      <c r="P19" s="5" t="s">
        <v>1049</v>
      </c>
      <c r="Q19" s="5" t="s">
        <v>308</v>
      </c>
      <c r="R19" s="5" t="s">
        <v>269</v>
      </c>
      <c r="S19" s="5" t="s">
        <v>14</v>
      </c>
      <c r="T19" s="5" t="s">
        <v>1058</v>
      </c>
    </row>
    <row r="20" spans="1:20" ht="15.75" thickBot="1" x14ac:dyDescent="0.3">
      <c r="A20" s="15" t="s">
        <v>735</v>
      </c>
      <c r="C20" s="5" t="str">
        <f t="shared" si="0"/>
        <v>000011</v>
      </c>
      <c r="D20" s="5" t="str">
        <f t="shared" si="1"/>
        <v>ZCR</v>
      </c>
      <c r="E20" s="5" t="str">
        <f t="shared" si="2"/>
        <v>1</v>
      </c>
      <c r="F20" s="5" t="str">
        <f t="shared" si="3"/>
        <v>CCCC</v>
      </c>
      <c r="G20" s="5" t="str">
        <f t="shared" si="4"/>
        <v>DDDDDDDDD</v>
      </c>
      <c r="H20" s="5" t="str">
        <f t="shared" si="5"/>
        <v>000000010</v>
      </c>
      <c r="I20" s="5" t="str">
        <f t="shared" si="6"/>
        <v>COGINIT</v>
      </c>
      <c r="J20" s="5" t="str">
        <f t="shared" si="7"/>
        <v>D )</v>
      </c>
      <c r="K20" s="5" t="str">
        <f t="shared" si="8"/>
        <v>(waits for hub)</v>
      </c>
      <c r="L20" s="5" t="s">
        <v>273</v>
      </c>
      <c r="M20" s="5" t="s">
        <v>1046</v>
      </c>
      <c r="N20" s="5" t="s">
        <v>275</v>
      </c>
      <c r="O20" s="5" t="s">
        <v>1048</v>
      </c>
      <c r="P20" s="5" t="s">
        <v>276</v>
      </c>
      <c r="Q20" s="5" t="s">
        <v>277</v>
      </c>
      <c r="R20" s="5" t="s">
        <v>0</v>
      </c>
      <c r="S20" s="5" t="s">
        <v>257</v>
      </c>
      <c r="T20" s="5" t="s">
        <v>257</v>
      </c>
    </row>
    <row r="21" spans="1:20" ht="15.75" thickBot="1" x14ac:dyDescent="0.3">
      <c r="A21" s="15" t="s">
        <v>736</v>
      </c>
      <c r="C21" s="5" t="str">
        <f t="shared" si="0"/>
        <v>000011</v>
      </c>
      <c r="D21" s="5" t="str">
        <f t="shared" si="1"/>
        <v>ZCR</v>
      </c>
      <c r="E21" s="5" t="str">
        <f t="shared" si="2"/>
        <v>1</v>
      </c>
      <c r="F21" s="5" t="str">
        <f t="shared" si="3"/>
        <v>CCCC</v>
      </c>
      <c r="G21" s="5" t="str">
        <f t="shared" si="4"/>
        <v>DDDDDDDDD</v>
      </c>
      <c r="H21" s="5" t="str">
        <f t="shared" si="5"/>
        <v>000000011</v>
      </c>
      <c r="I21" s="5" t="str">
        <f t="shared" si="6"/>
        <v>COGSTOP</v>
      </c>
      <c r="J21" s="5" t="str">
        <f t="shared" si="7"/>
        <v>D</v>
      </c>
      <c r="K21" s="5" t="str">
        <f t="shared" si="8"/>
        <v>(waits for hub)</v>
      </c>
      <c r="L21" s="5" t="s">
        <v>273</v>
      </c>
      <c r="M21" s="5" t="s">
        <v>1046</v>
      </c>
      <c r="N21" s="5" t="s">
        <v>275</v>
      </c>
      <c r="O21" s="5" t="s">
        <v>1048</v>
      </c>
      <c r="P21" s="5" t="s">
        <v>278</v>
      </c>
      <c r="Q21" s="5" t="s">
        <v>277</v>
      </c>
      <c r="R21" s="5" t="s">
        <v>86</v>
      </c>
      <c r="S21" s="5" t="s">
        <v>257</v>
      </c>
      <c r="T21" s="5" t="s">
        <v>257</v>
      </c>
    </row>
    <row r="22" spans="1:20" ht="15.75" thickBot="1" x14ac:dyDescent="0.3">
      <c r="A22" s="15" t="s">
        <v>737</v>
      </c>
      <c r="C22" s="5" t="str">
        <f t="shared" si="0"/>
        <v>000011</v>
      </c>
      <c r="D22" s="5" t="str">
        <f t="shared" si="1"/>
        <v>ZCR</v>
      </c>
      <c r="E22" s="5" t="str">
        <f t="shared" si="2"/>
        <v>1</v>
      </c>
      <c r="F22" s="5" t="str">
        <f t="shared" si="3"/>
        <v>CCCC</v>
      </c>
      <c r="G22" s="5" t="str">
        <f t="shared" si="4"/>
        <v>DDDDDDDDD</v>
      </c>
      <c r="H22" s="5" t="str">
        <f t="shared" si="5"/>
        <v>000000100</v>
      </c>
      <c r="I22" s="5" t="str">
        <f t="shared" si="6"/>
        <v>LOCKNEW</v>
      </c>
      <c r="J22" s="5" t="str">
        <f t="shared" si="7"/>
        <v>D</v>
      </c>
      <c r="K22" s="5" t="str">
        <f t="shared" si="8"/>
        <v>(waits for hub)</v>
      </c>
      <c r="L22" s="5" t="s">
        <v>273</v>
      </c>
      <c r="M22" s="5" t="s">
        <v>1046</v>
      </c>
      <c r="N22" s="5" t="s">
        <v>275</v>
      </c>
      <c r="O22" s="5" t="s">
        <v>1048</v>
      </c>
      <c r="P22" s="5" t="s">
        <v>409</v>
      </c>
      <c r="Q22" s="5" t="s">
        <v>277</v>
      </c>
      <c r="R22" s="5" t="s">
        <v>87</v>
      </c>
      <c r="S22" s="5" t="s">
        <v>257</v>
      </c>
      <c r="T22" s="5" t="s">
        <v>257</v>
      </c>
    </row>
    <row r="23" spans="1:20" ht="15.75" thickBot="1" x14ac:dyDescent="0.3">
      <c r="A23" s="15" t="s">
        <v>738</v>
      </c>
      <c r="C23" s="5" t="str">
        <f t="shared" si="0"/>
        <v>000011</v>
      </c>
      <c r="D23" s="5" t="str">
        <f t="shared" si="1"/>
        <v>ZCR</v>
      </c>
      <c r="E23" s="5" t="str">
        <f t="shared" si="2"/>
        <v>1</v>
      </c>
      <c r="F23" s="5" t="str">
        <f t="shared" si="3"/>
        <v>CCCC</v>
      </c>
      <c r="G23" s="5" t="str">
        <f t="shared" si="4"/>
        <v>DDDDDDDDD</v>
      </c>
      <c r="H23" s="5" t="str">
        <f t="shared" si="5"/>
        <v>000000101</v>
      </c>
      <c r="I23" s="5" t="str">
        <f t="shared" si="6"/>
        <v>LOCKRET</v>
      </c>
      <c r="J23" s="5" t="str">
        <f t="shared" si="7"/>
        <v>D</v>
      </c>
      <c r="K23" s="5" t="str">
        <f t="shared" si="8"/>
        <v>(waits for hub)</v>
      </c>
      <c r="L23" s="5" t="s">
        <v>273</v>
      </c>
      <c r="M23" s="5" t="s">
        <v>1046</v>
      </c>
      <c r="N23" s="5" t="s">
        <v>275</v>
      </c>
      <c r="O23" s="5" t="s">
        <v>1048</v>
      </c>
      <c r="P23" s="5" t="s">
        <v>280</v>
      </c>
      <c r="Q23" s="5" t="s">
        <v>277</v>
      </c>
      <c r="R23" s="5" t="s">
        <v>88</v>
      </c>
      <c r="S23" s="5" t="s">
        <v>257</v>
      </c>
      <c r="T23" s="5" t="s">
        <v>257</v>
      </c>
    </row>
    <row r="24" spans="1:20" ht="15.75" thickBot="1" x14ac:dyDescent="0.3">
      <c r="A24" s="15" t="s">
        <v>739</v>
      </c>
      <c r="C24" s="5" t="str">
        <f t="shared" si="0"/>
        <v>000011</v>
      </c>
      <c r="D24" s="5" t="str">
        <f t="shared" si="1"/>
        <v>ZCR</v>
      </c>
      <c r="E24" s="5" t="str">
        <f t="shared" si="2"/>
        <v>1</v>
      </c>
      <c r="F24" s="5" t="str">
        <f t="shared" si="3"/>
        <v>CCCC</v>
      </c>
      <c r="G24" s="5" t="str">
        <f t="shared" si="4"/>
        <v>DDDDDDDDD</v>
      </c>
      <c r="H24" s="5" t="str">
        <f t="shared" si="5"/>
        <v>000000110</v>
      </c>
      <c r="I24" s="5" t="str">
        <f t="shared" si="6"/>
        <v>LOCKSET</v>
      </c>
      <c r="J24" s="5" t="str">
        <f t="shared" si="7"/>
        <v>D</v>
      </c>
      <c r="K24" s="5" t="str">
        <f t="shared" si="8"/>
        <v>(waits for hub)</v>
      </c>
      <c r="L24" s="5" t="s">
        <v>273</v>
      </c>
      <c r="M24" s="5" t="s">
        <v>1046</v>
      </c>
      <c r="N24" s="5" t="s">
        <v>275</v>
      </c>
      <c r="O24" s="5" t="s">
        <v>1048</v>
      </c>
      <c r="P24" s="5" t="s">
        <v>306</v>
      </c>
      <c r="Q24" s="5" t="s">
        <v>277</v>
      </c>
      <c r="R24" s="5" t="s">
        <v>93</v>
      </c>
      <c r="S24" s="5" t="s">
        <v>257</v>
      </c>
      <c r="T24" s="5" t="s">
        <v>1062</v>
      </c>
    </row>
    <row r="25" spans="1:20" ht="15.75" thickBot="1" x14ac:dyDescent="0.3">
      <c r="A25" s="15" t="s">
        <v>740</v>
      </c>
      <c r="C25" s="5" t="str">
        <f t="shared" si="0"/>
        <v>000011</v>
      </c>
      <c r="D25" s="5" t="str">
        <f t="shared" si="1"/>
        <v>ZCR</v>
      </c>
      <c r="E25" s="5" t="str">
        <f t="shared" si="2"/>
        <v>1</v>
      </c>
      <c r="F25" s="5" t="str">
        <f t="shared" si="3"/>
        <v>CCCC</v>
      </c>
      <c r="G25" s="5" t="str">
        <f t="shared" si="4"/>
        <v>DDDDDDDDD</v>
      </c>
      <c r="H25" s="5" t="str">
        <f t="shared" si="5"/>
        <v>000000111</v>
      </c>
      <c r="I25" s="5" t="str">
        <f t="shared" si="6"/>
        <v>LOCKCLR</v>
      </c>
      <c r="J25" s="5" t="str">
        <f t="shared" si="7"/>
        <v>D</v>
      </c>
      <c r="K25" s="5" t="str">
        <f t="shared" si="8"/>
        <v>(waits for hub)</v>
      </c>
      <c r="L25" s="5" t="s">
        <v>273</v>
      </c>
      <c r="M25" s="5" t="s">
        <v>1046</v>
      </c>
      <c r="N25" s="5" t="s">
        <v>275</v>
      </c>
      <c r="O25" s="5" t="s">
        <v>1048</v>
      </c>
      <c r="P25" s="5" t="s">
        <v>307</v>
      </c>
      <c r="Q25" s="5" t="s">
        <v>277</v>
      </c>
      <c r="R25" s="5" t="s">
        <v>94</v>
      </c>
      <c r="S25" s="5" t="s">
        <v>257</v>
      </c>
      <c r="T25" s="5" t="s">
        <v>1062</v>
      </c>
    </row>
    <row r="26" spans="1:20" ht="15.75" thickBot="1" x14ac:dyDescent="0.3">
      <c r="A26" s="13"/>
      <c r="C26" s="5" t="str">
        <f t="shared" si="0"/>
        <v/>
      </c>
      <c r="D26" s="5" t="str">
        <f t="shared" si="1"/>
        <v/>
      </c>
      <c r="E26" s="5" t="str">
        <f t="shared" si="2"/>
        <v/>
      </c>
      <c r="F26" s="5" t="str">
        <f t="shared" si="3"/>
        <v/>
      </c>
      <c r="G26" s="5" t="str">
        <f t="shared" si="4"/>
        <v/>
      </c>
      <c r="H26" s="5" t="str">
        <f t="shared" si="5"/>
        <v/>
      </c>
      <c r="I26" s="5" t="str">
        <f t="shared" si="6"/>
        <v/>
      </c>
      <c r="J26" s="5" t="str">
        <f t="shared" si="7"/>
        <v/>
      </c>
      <c r="K26" s="5" t="str">
        <f t="shared" si="8"/>
        <v/>
      </c>
      <c r="L26" s="5" t="s">
        <v>273</v>
      </c>
      <c r="M26" s="5" t="s">
        <v>1046</v>
      </c>
      <c r="N26" s="5" t="s">
        <v>275</v>
      </c>
      <c r="O26" s="5" t="s">
        <v>1048</v>
      </c>
      <c r="P26" s="5" t="s">
        <v>308</v>
      </c>
      <c r="Q26" s="5" t="s">
        <v>277</v>
      </c>
      <c r="R26" s="5" t="s">
        <v>95</v>
      </c>
      <c r="S26" s="5" t="s">
        <v>257</v>
      </c>
      <c r="T26" s="5" t="s">
        <v>1062</v>
      </c>
    </row>
    <row r="27" spans="1:20" ht="15.75" thickBot="1" x14ac:dyDescent="0.3">
      <c r="A27" s="15" t="s">
        <v>741</v>
      </c>
      <c r="C27" s="5" t="str">
        <f t="shared" si="0"/>
        <v>000011</v>
      </c>
      <c r="D27" s="5" t="str">
        <f t="shared" si="1"/>
        <v>ZCR</v>
      </c>
      <c r="E27" s="5" t="str">
        <f t="shared" si="2"/>
        <v>1</v>
      </c>
      <c r="F27" s="5" t="str">
        <f t="shared" si="3"/>
        <v>CCCC</v>
      </c>
      <c r="G27" s="5" t="str">
        <f t="shared" si="4"/>
        <v>000000000</v>
      </c>
      <c r="H27" s="5" t="str">
        <f t="shared" si="5"/>
        <v>000001000</v>
      </c>
      <c r="I27" s="5" t="str">
        <f t="shared" si="6"/>
        <v>CACHEX</v>
      </c>
      <c r="J27" s="5" t="str">
        <f t="shared" si="7"/>
        <v/>
      </c>
      <c r="K27" s="5" t="str">
        <f t="shared" si="8"/>
        <v/>
      </c>
      <c r="L27" s="5" t="s">
        <v>273</v>
      </c>
      <c r="M27" s="5" t="s">
        <v>1055</v>
      </c>
      <c r="N27" s="5" t="s">
        <v>275</v>
      </c>
      <c r="O27" s="5" t="s">
        <v>1048</v>
      </c>
      <c r="P27" s="5" t="s">
        <v>1049</v>
      </c>
      <c r="Q27" s="5" t="s">
        <v>354</v>
      </c>
      <c r="R27" s="5" t="s">
        <v>1063</v>
      </c>
      <c r="S27" s="5" t="s">
        <v>14</v>
      </c>
      <c r="T27" s="5" t="s">
        <v>1064</v>
      </c>
    </row>
    <row r="28" spans="1:20" ht="15.75" thickBot="1" x14ac:dyDescent="0.3">
      <c r="A28" s="15" t="s">
        <v>742</v>
      </c>
      <c r="C28" s="5" t="str">
        <f t="shared" si="0"/>
        <v>000011</v>
      </c>
      <c r="D28" s="5" t="str">
        <f t="shared" si="1"/>
        <v>ZCR</v>
      </c>
      <c r="E28" s="5" t="str">
        <f t="shared" si="2"/>
        <v>1</v>
      </c>
      <c r="F28" s="5" t="str">
        <f t="shared" si="3"/>
        <v>CCCC</v>
      </c>
      <c r="G28" s="5" t="str">
        <f t="shared" si="4"/>
        <v>000000001</v>
      </c>
      <c r="H28" s="5" t="str">
        <f t="shared" si="5"/>
        <v>000001000</v>
      </c>
      <c r="I28" s="5" t="str">
        <f t="shared" si="6"/>
        <v>CLRACCA</v>
      </c>
      <c r="J28" s="5" t="str">
        <f t="shared" si="7"/>
        <v/>
      </c>
      <c r="K28" s="5" t="str">
        <f t="shared" si="8"/>
        <v/>
      </c>
      <c r="L28" s="5" t="s">
        <v>273</v>
      </c>
      <c r="M28" s="5" t="s">
        <v>1065</v>
      </c>
      <c r="N28" s="5" t="s">
        <v>275</v>
      </c>
      <c r="O28" s="5" t="s">
        <v>1048</v>
      </c>
      <c r="P28" s="5" t="s">
        <v>1049</v>
      </c>
      <c r="Q28" s="5" t="s">
        <v>354</v>
      </c>
      <c r="R28" s="5" t="s">
        <v>1066</v>
      </c>
      <c r="S28" s="5" t="s">
        <v>14</v>
      </c>
      <c r="T28" s="5" t="s">
        <v>1067</v>
      </c>
    </row>
    <row r="29" spans="1:20" ht="15.75" thickBot="1" x14ac:dyDescent="0.3">
      <c r="A29" s="15" t="s">
        <v>743</v>
      </c>
      <c r="C29" s="5" t="str">
        <f t="shared" si="0"/>
        <v>000011</v>
      </c>
      <c r="D29" s="5" t="str">
        <f t="shared" si="1"/>
        <v>ZCR</v>
      </c>
      <c r="E29" s="5" t="str">
        <f t="shared" si="2"/>
        <v>1</v>
      </c>
      <c r="F29" s="5" t="str">
        <f t="shared" si="3"/>
        <v>CCCC</v>
      </c>
      <c r="G29" s="5" t="str">
        <f t="shared" si="4"/>
        <v>000000010</v>
      </c>
      <c r="H29" s="5" t="str">
        <f t="shared" si="5"/>
        <v>000001000</v>
      </c>
      <c r="I29" s="5" t="str">
        <f t="shared" si="6"/>
        <v>CLRACCB</v>
      </c>
      <c r="J29" s="5" t="str">
        <f t="shared" si="7"/>
        <v/>
      </c>
      <c r="K29" s="5" t="str">
        <f t="shared" si="8"/>
        <v/>
      </c>
      <c r="L29" s="5" t="s">
        <v>273</v>
      </c>
      <c r="M29" s="5" t="s">
        <v>1046</v>
      </c>
      <c r="N29" s="5" t="s">
        <v>275</v>
      </c>
      <c r="O29" s="5" t="s">
        <v>1048</v>
      </c>
      <c r="P29" s="5" t="s">
        <v>1049</v>
      </c>
      <c r="Q29" s="5" t="s">
        <v>436</v>
      </c>
      <c r="R29" s="5" t="s">
        <v>120</v>
      </c>
      <c r="S29" s="5" t="s">
        <v>14</v>
      </c>
      <c r="T29" s="5" t="s">
        <v>257</v>
      </c>
    </row>
    <row r="30" spans="1:20" ht="15.75" thickBot="1" x14ac:dyDescent="0.3">
      <c r="A30" s="15" t="s">
        <v>744</v>
      </c>
      <c r="C30" s="5" t="str">
        <f t="shared" si="0"/>
        <v>000011</v>
      </c>
      <c r="D30" s="5" t="str">
        <f t="shared" si="1"/>
        <v>ZCR</v>
      </c>
      <c r="E30" s="5" t="str">
        <f t="shared" si="2"/>
        <v>1</v>
      </c>
      <c r="F30" s="5" t="str">
        <f t="shared" si="3"/>
        <v>CCCC</v>
      </c>
      <c r="G30" s="5" t="str">
        <f t="shared" si="4"/>
        <v>000000011</v>
      </c>
      <c r="H30" s="5" t="str">
        <f t="shared" si="5"/>
        <v>000001000</v>
      </c>
      <c r="I30" s="5" t="str">
        <f t="shared" si="6"/>
        <v>CLRACCS</v>
      </c>
      <c r="J30" s="5" t="str">
        <f t="shared" si="7"/>
        <v/>
      </c>
      <c r="K30" s="5" t="str">
        <f t="shared" si="8"/>
        <v/>
      </c>
      <c r="L30" s="5" t="s">
        <v>273</v>
      </c>
      <c r="M30" s="5" t="s">
        <v>1046</v>
      </c>
      <c r="N30" s="5" t="s">
        <v>275</v>
      </c>
      <c r="O30" s="5" t="s">
        <v>1048</v>
      </c>
      <c r="P30" s="5" t="s">
        <v>1049</v>
      </c>
      <c r="Q30" s="5" t="s">
        <v>437</v>
      </c>
      <c r="R30" s="5" t="s">
        <v>121</v>
      </c>
      <c r="S30" s="5" t="s">
        <v>14</v>
      </c>
      <c r="T30" s="5" t="s">
        <v>257</v>
      </c>
    </row>
    <row r="31" spans="1:20" ht="15.75" thickBot="1" x14ac:dyDescent="0.3">
      <c r="A31" s="15" t="s">
        <v>745</v>
      </c>
      <c r="C31" s="5" t="str">
        <f t="shared" si="0"/>
        <v>000011</v>
      </c>
      <c r="D31" s="5" t="str">
        <f t="shared" si="1"/>
        <v>ZCR</v>
      </c>
      <c r="E31" s="5" t="str">
        <f t="shared" si="2"/>
        <v>1</v>
      </c>
      <c r="F31" s="5" t="str">
        <f t="shared" si="3"/>
        <v>CCCC</v>
      </c>
      <c r="G31" s="5" t="str">
        <f t="shared" si="4"/>
        <v>000000101</v>
      </c>
      <c r="H31" s="5" t="str">
        <f t="shared" si="5"/>
        <v>000001000</v>
      </c>
      <c r="I31" s="5" t="str">
        <f t="shared" si="6"/>
        <v>FITACCA</v>
      </c>
      <c r="J31" s="5" t="str">
        <f t="shared" si="7"/>
        <v/>
      </c>
      <c r="K31" s="5" t="str">
        <f t="shared" si="8"/>
        <v>(waits for mac)</v>
      </c>
      <c r="L31" s="5" t="s">
        <v>273</v>
      </c>
      <c r="M31" s="5" t="s">
        <v>1046</v>
      </c>
      <c r="N31" s="5" t="s">
        <v>275</v>
      </c>
      <c r="O31" s="5" t="s">
        <v>1048</v>
      </c>
      <c r="P31" s="5" t="s">
        <v>1049</v>
      </c>
      <c r="Q31" s="5" t="s">
        <v>406</v>
      </c>
      <c r="R31" s="5" t="s">
        <v>80</v>
      </c>
      <c r="S31" s="5" t="s">
        <v>14</v>
      </c>
      <c r="T31" s="5" t="s">
        <v>1068</v>
      </c>
    </row>
    <row r="32" spans="1:20" ht="15.75" thickBot="1" x14ac:dyDescent="0.3">
      <c r="A32" s="15" t="s">
        <v>746</v>
      </c>
      <c r="C32" s="5" t="str">
        <f t="shared" si="0"/>
        <v>000011</v>
      </c>
      <c r="D32" s="5" t="str">
        <f t="shared" si="1"/>
        <v>ZCR</v>
      </c>
      <c r="E32" s="5" t="str">
        <f t="shared" si="2"/>
        <v>1</v>
      </c>
      <c r="F32" s="5" t="str">
        <f t="shared" si="3"/>
        <v>CCCC</v>
      </c>
      <c r="G32" s="5" t="str">
        <f t="shared" si="4"/>
        <v>000000110</v>
      </c>
      <c r="H32" s="5" t="str">
        <f t="shared" si="5"/>
        <v>000001000</v>
      </c>
      <c r="I32" s="5" t="str">
        <f t="shared" si="6"/>
        <v>FITACCB</v>
      </c>
      <c r="J32" s="5" t="str">
        <f t="shared" si="7"/>
        <v/>
      </c>
      <c r="K32" s="5" t="str">
        <f t="shared" si="8"/>
        <v>(waits for mac)</v>
      </c>
      <c r="L32" s="5" t="s">
        <v>273</v>
      </c>
      <c r="M32" s="5" t="s">
        <v>1055</v>
      </c>
      <c r="N32" s="5" t="s">
        <v>275</v>
      </c>
      <c r="O32" s="5" t="s">
        <v>1048</v>
      </c>
      <c r="P32" s="5" t="s">
        <v>1049</v>
      </c>
      <c r="Q32" s="5" t="s">
        <v>405</v>
      </c>
      <c r="R32" s="5" t="s">
        <v>717</v>
      </c>
      <c r="S32" s="5" t="s">
        <v>14</v>
      </c>
      <c r="T32" s="5" t="s">
        <v>1069</v>
      </c>
    </row>
    <row r="33" spans="1:20" ht="15.75" thickBot="1" x14ac:dyDescent="0.3">
      <c r="A33" s="15" t="s">
        <v>747</v>
      </c>
      <c r="C33" s="5" t="str">
        <f t="shared" si="0"/>
        <v>000011</v>
      </c>
      <c r="D33" s="5" t="str">
        <f t="shared" si="1"/>
        <v>ZCR</v>
      </c>
      <c r="E33" s="5" t="str">
        <f t="shared" si="2"/>
        <v>1</v>
      </c>
      <c r="F33" s="5" t="str">
        <f t="shared" si="3"/>
        <v>CCCC</v>
      </c>
      <c r="G33" s="5" t="str">
        <f t="shared" si="4"/>
        <v>000000111</v>
      </c>
      <c r="H33" s="5" t="str">
        <f t="shared" si="5"/>
        <v>000001000</v>
      </c>
      <c r="I33" s="5" t="str">
        <f t="shared" si="6"/>
        <v>FITACCS</v>
      </c>
      <c r="J33" s="5" t="str">
        <f t="shared" si="7"/>
        <v/>
      </c>
      <c r="K33" s="5" t="str">
        <f t="shared" si="8"/>
        <v>(waits for mac)</v>
      </c>
      <c r="L33" s="5" t="s">
        <v>273</v>
      </c>
      <c r="M33" s="5" t="s">
        <v>1065</v>
      </c>
      <c r="N33" s="5" t="s">
        <v>275</v>
      </c>
      <c r="O33" s="5" t="s">
        <v>1048</v>
      </c>
      <c r="P33" s="5" t="s">
        <v>1049</v>
      </c>
      <c r="Q33" s="5" t="s">
        <v>405</v>
      </c>
      <c r="R33" s="5" t="s">
        <v>79</v>
      </c>
      <c r="S33" s="5" t="s">
        <v>14</v>
      </c>
      <c r="T33" s="5" t="s">
        <v>1070</v>
      </c>
    </row>
    <row r="34" spans="1:20" ht="15.75" thickBot="1" x14ac:dyDescent="0.3">
      <c r="A34" s="13"/>
      <c r="C34" s="5" t="str">
        <f t="shared" si="0"/>
        <v/>
      </c>
      <c r="D34" s="5" t="str">
        <f t="shared" si="1"/>
        <v/>
      </c>
      <c r="E34" s="5" t="str">
        <f t="shared" si="2"/>
        <v/>
      </c>
      <c r="F34" s="5" t="str">
        <f t="shared" si="3"/>
        <v/>
      </c>
      <c r="G34" s="5" t="str">
        <f t="shared" si="4"/>
        <v/>
      </c>
      <c r="H34" s="5" t="str">
        <f t="shared" si="5"/>
        <v/>
      </c>
      <c r="I34" s="5" t="str">
        <f t="shared" si="6"/>
        <v/>
      </c>
      <c r="J34" s="5" t="str">
        <f t="shared" si="7"/>
        <v/>
      </c>
      <c r="K34" s="5" t="str">
        <f t="shared" si="8"/>
        <v/>
      </c>
      <c r="L34" s="5" t="s">
        <v>273</v>
      </c>
      <c r="M34" s="5" t="s">
        <v>1046</v>
      </c>
      <c r="N34" s="5" t="s">
        <v>275</v>
      </c>
      <c r="O34" s="5" t="s">
        <v>1048</v>
      </c>
      <c r="P34" s="5" t="s">
        <v>1049</v>
      </c>
      <c r="Q34" s="5" t="s">
        <v>410</v>
      </c>
      <c r="R34" s="5" t="s">
        <v>89</v>
      </c>
      <c r="S34" s="5" t="s">
        <v>14</v>
      </c>
      <c r="T34" s="5" t="s">
        <v>1071</v>
      </c>
    </row>
    <row r="35" spans="1:20" ht="15.75" thickBot="1" x14ac:dyDescent="0.3">
      <c r="A35" s="15" t="s">
        <v>748</v>
      </c>
      <c r="C35" s="5" t="str">
        <f t="shared" si="0"/>
        <v>000011</v>
      </c>
      <c r="D35" s="5" t="str">
        <f t="shared" si="1"/>
        <v>ZC0</v>
      </c>
      <c r="E35" s="5" t="str">
        <f t="shared" si="2"/>
        <v>1</v>
      </c>
      <c r="F35" s="5" t="str">
        <f t="shared" si="3"/>
        <v>CCCC</v>
      </c>
      <c r="G35" s="5" t="str">
        <f t="shared" si="4"/>
        <v>DDDDDDDDD</v>
      </c>
      <c r="H35" s="5" t="str">
        <f t="shared" si="5"/>
        <v>000001001</v>
      </c>
      <c r="I35" s="5" t="str">
        <f t="shared" si="6"/>
        <v>SNDSER</v>
      </c>
      <c r="J35" s="5" t="str">
        <f t="shared" si="7"/>
        <v>D</v>
      </c>
      <c r="K35" s="5" t="str">
        <f t="shared" si="8"/>
        <v>(waits for tx if !wc)</v>
      </c>
      <c r="L35" s="5" t="s">
        <v>273</v>
      </c>
      <c r="M35" s="5" t="s">
        <v>1046</v>
      </c>
      <c r="N35" s="5" t="s">
        <v>275</v>
      </c>
      <c r="O35" s="5" t="s">
        <v>1048</v>
      </c>
      <c r="P35" s="5" t="s">
        <v>1049</v>
      </c>
      <c r="Q35" s="5" t="s">
        <v>411</v>
      </c>
      <c r="R35" s="5" t="s">
        <v>90</v>
      </c>
      <c r="S35" s="5" t="s">
        <v>14</v>
      </c>
      <c r="T35" s="5" t="s">
        <v>1072</v>
      </c>
    </row>
    <row r="36" spans="1:20" ht="15.75" thickBot="1" x14ac:dyDescent="0.3">
      <c r="A36" s="15" t="s">
        <v>749</v>
      </c>
      <c r="C36" s="5" t="str">
        <f t="shared" si="0"/>
        <v>000011</v>
      </c>
      <c r="D36" s="5" t="str">
        <f t="shared" si="1"/>
        <v>ZC1</v>
      </c>
      <c r="E36" s="5" t="str">
        <f t="shared" si="2"/>
        <v>1</v>
      </c>
      <c r="F36" s="5" t="str">
        <f t="shared" si="3"/>
        <v>CCCC</v>
      </c>
      <c r="G36" s="5" t="str">
        <f t="shared" si="4"/>
        <v>DDDDDDDDD</v>
      </c>
      <c r="H36" s="5" t="str">
        <f t="shared" si="5"/>
        <v>000001001</v>
      </c>
      <c r="I36" s="5" t="str">
        <f t="shared" si="6"/>
        <v>RCVSER</v>
      </c>
      <c r="J36" s="5" t="str">
        <f t="shared" si="7"/>
        <v>D</v>
      </c>
      <c r="K36" s="5" t="str">
        <f t="shared" si="8"/>
        <v>(waits for rx if !wc)</v>
      </c>
      <c r="L36" s="5" t="s">
        <v>273</v>
      </c>
      <c r="M36" s="5" t="s">
        <v>1046</v>
      </c>
      <c r="N36" s="5" t="s">
        <v>275</v>
      </c>
      <c r="O36" s="5" t="s">
        <v>1048</v>
      </c>
      <c r="P36" s="5" t="s">
        <v>1049</v>
      </c>
      <c r="Q36" s="5" t="s">
        <v>407</v>
      </c>
      <c r="R36" s="5" t="s">
        <v>81</v>
      </c>
      <c r="S36" s="5" t="s">
        <v>14</v>
      </c>
      <c r="T36" s="5" t="s">
        <v>257</v>
      </c>
    </row>
    <row r="37" spans="1:20" ht="15.75" thickBot="1" x14ac:dyDescent="0.3">
      <c r="A37" s="13"/>
      <c r="C37" s="5" t="str">
        <f t="shared" si="0"/>
        <v/>
      </c>
      <c r="D37" s="5" t="str">
        <f t="shared" si="1"/>
        <v/>
      </c>
      <c r="E37" s="5" t="str">
        <f t="shared" si="2"/>
        <v/>
      </c>
      <c r="F37" s="5" t="str">
        <f t="shared" si="3"/>
        <v/>
      </c>
      <c r="G37" s="5" t="str">
        <f t="shared" si="4"/>
        <v/>
      </c>
      <c r="H37" s="5" t="str">
        <f t="shared" si="5"/>
        <v/>
      </c>
      <c r="I37" s="5" t="str">
        <f t="shared" si="6"/>
        <v/>
      </c>
      <c r="J37" s="5" t="str">
        <f t="shared" si="7"/>
        <v/>
      </c>
      <c r="K37" s="5" t="str">
        <f t="shared" si="8"/>
        <v/>
      </c>
      <c r="L37" s="5" t="s">
        <v>273</v>
      </c>
      <c r="M37" s="5" t="s">
        <v>1046</v>
      </c>
      <c r="N37" s="5" t="s">
        <v>275</v>
      </c>
      <c r="O37" s="5" t="s">
        <v>1048</v>
      </c>
      <c r="P37" s="5" t="s">
        <v>1049</v>
      </c>
      <c r="Q37" s="5" t="s">
        <v>285</v>
      </c>
      <c r="R37" s="5" t="s">
        <v>235</v>
      </c>
      <c r="S37" s="5" t="s">
        <v>14</v>
      </c>
      <c r="T37" s="5" t="s">
        <v>1073</v>
      </c>
    </row>
    <row r="38" spans="1:20" ht="15.75" thickBot="1" x14ac:dyDescent="0.3">
      <c r="A38" s="15" t="s">
        <v>750</v>
      </c>
      <c r="C38" s="5" t="str">
        <f t="shared" si="0"/>
        <v>000011</v>
      </c>
      <c r="D38" s="5" t="str">
        <f t="shared" si="1"/>
        <v>ZCR</v>
      </c>
      <c r="E38" s="5" t="str">
        <f t="shared" si="2"/>
        <v>1</v>
      </c>
      <c r="F38" s="5" t="str">
        <f t="shared" si="3"/>
        <v>CCCC</v>
      </c>
      <c r="G38" s="5" t="str">
        <f t="shared" si="4"/>
        <v>DDDDDDDDD</v>
      </c>
      <c r="H38" s="5" t="str">
        <f t="shared" si="5"/>
        <v>000001010</v>
      </c>
      <c r="I38" s="5" t="str">
        <f t="shared" si="6"/>
        <v>PUSHZC</v>
      </c>
      <c r="J38" s="5" t="str">
        <f t="shared" si="7"/>
        <v>D</v>
      </c>
      <c r="K38" s="5" t="str">
        <f t="shared" si="8"/>
        <v/>
      </c>
      <c r="L38" s="5" t="s">
        <v>273</v>
      </c>
      <c r="M38" s="5" t="s">
        <v>1046</v>
      </c>
      <c r="N38" s="5" t="s">
        <v>275</v>
      </c>
      <c r="O38" s="5" t="s">
        <v>1048</v>
      </c>
      <c r="P38" s="5" t="s">
        <v>1049</v>
      </c>
      <c r="Q38" s="5" t="s">
        <v>296</v>
      </c>
      <c r="R38" s="5" t="s">
        <v>258</v>
      </c>
      <c r="S38" s="5" t="s">
        <v>14</v>
      </c>
      <c r="T38" s="5" t="s">
        <v>257</v>
      </c>
    </row>
    <row r="39" spans="1:20" ht="15.75" thickBot="1" x14ac:dyDescent="0.3">
      <c r="A39" s="15" t="s">
        <v>751</v>
      </c>
      <c r="C39" s="5" t="str">
        <f t="shared" si="0"/>
        <v>000011</v>
      </c>
      <c r="D39" s="5" t="str">
        <f t="shared" si="1"/>
        <v>ZCR</v>
      </c>
      <c r="E39" s="5" t="str">
        <f t="shared" si="2"/>
        <v>1</v>
      </c>
      <c r="F39" s="5" t="str">
        <f t="shared" si="3"/>
        <v>CCCC</v>
      </c>
      <c r="G39" s="5" t="str">
        <f t="shared" si="4"/>
        <v>DDDDDDDDD</v>
      </c>
      <c r="H39" s="5" t="str">
        <f t="shared" si="5"/>
        <v>000001011</v>
      </c>
      <c r="I39" s="5" t="str">
        <f t="shared" si="6"/>
        <v>POPZC</v>
      </c>
      <c r="J39" s="5" t="str">
        <f t="shared" si="7"/>
        <v>D</v>
      </c>
      <c r="K39" s="5" t="str">
        <f t="shared" si="8"/>
        <v/>
      </c>
      <c r="L39" s="5" t="s">
        <v>273</v>
      </c>
      <c r="M39" s="5" t="s">
        <v>1046</v>
      </c>
      <c r="N39" s="5" t="s">
        <v>275</v>
      </c>
      <c r="O39" s="5" t="s">
        <v>1048</v>
      </c>
      <c r="P39" s="5" t="s">
        <v>1049</v>
      </c>
      <c r="Q39" s="5" t="s">
        <v>297</v>
      </c>
      <c r="R39" s="5" t="s">
        <v>259</v>
      </c>
      <c r="S39" s="5" t="s">
        <v>14</v>
      </c>
      <c r="T39" s="5" t="s">
        <v>257</v>
      </c>
    </row>
    <row r="40" spans="1:20" ht="15.75" thickBot="1" x14ac:dyDescent="0.3">
      <c r="A40" s="13"/>
      <c r="C40" s="5" t="str">
        <f t="shared" si="0"/>
        <v/>
      </c>
      <c r="D40" s="5" t="str">
        <f t="shared" si="1"/>
        <v/>
      </c>
      <c r="E40" s="5" t="str">
        <f t="shared" si="2"/>
        <v/>
      </c>
      <c r="F40" s="5" t="str">
        <f t="shared" si="3"/>
        <v/>
      </c>
      <c r="G40" s="5" t="str">
        <f t="shared" si="4"/>
        <v/>
      </c>
      <c r="H40" s="5" t="str">
        <f t="shared" si="5"/>
        <v/>
      </c>
      <c r="I40" s="5" t="str">
        <f t="shared" si="6"/>
        <v/>
      </c>
      <c r="J40" s="5" t="str">
        <f t="shared" si="7"/>
        <v/>
      </c>
      <c r="K40" s="5" t="str">
        <f t="shared" si="8"/>
        <v/>
      </c>
      <c r="L40" s="5" t="s">
        <v>273</v>
      </c>
      <c r="M40" s="5" t="s">
        <v>1046</v>
      </c>
      <c r="N40" s="5" t="s">
        <v>275</v>
      </c>
      <c r="O40" s="5" t="s">
        <v>1048</v>
      </c>
      <c r="P40" s="5" t="s">
        <v>1049</v>
      </c>
      <c r="Q40" s="5" t="s">
        <v>375</v>
      </c>
      <c r="R40" s="5" t="s">
        <v>1074</v>
      </c>
      <c r="S40" s="5" t="s">
        <v>14</v>
      </c>
      <c r="T40" s="5" t="s">
        <v>1075</v>
      </c>
    </row>
    <row r="41" spans="1:20" ht="15.75" thickBot="1" x14ac:dyDescent="0.3">
      <c r="A41" s="15" t="s">
        <v>752</v>
      </c>
      <c r="C41" s="5" t="str">
        <f t="shared" si="0"/>
        <v>000011</v>
      </c>
      <c r="D41" s="5" t="str">
        <f t="shared" si="1"/>
        <v>ZCR</v>
      </c>
      <c r="E41" s="5" t="str">
        <f t="shared" si="2"/>
        <v>1</v>
      </c>
      <c r="F41" s="5" t="str">
        <f t="shared" si="3"/>
        <v>CCCC</v>
      </c>
      <c r="G41" s="5" t="str">
        <f t="shared" si="4"/>
        <v>DDDDDDDDD</v>
      </c>
      <c r="H41" s="5" t="str">
        <f t="shared" si="5"/>
        <v>000001100</v>
      </c>
      <c r="I41" s="5" t="str">
        <f t="shared" si="6"/>
        <v>SUBCNT</v>
      </c>
      <c r="J41" s="5" t="str">
        <f t="shared" si="7"/>
        <v>D</v>
      </c>
      <c r="K41" s="5" t="str">
        <f t="shared" si="8"/>
        <v>(subtracts D from cnt[31:0], then cntl if sa</v>
      </c>
      <c r="L41" s="5" t="s">
        <v>273</v>
      </c>
      <c r="M41" s="5" t="s">
        <v>1046</v>
      </c>
      <c r="N41" s="5" t="s">
        <v>275</v>
      </c>
      <c r="O41" s="5" t="s">
        <v>1048</v>
      </c>
      <c r="P41" s="5" t="s">
        <v>1049</v>
      </c>
      <c r="Q41" s="5" t="s">
        <v>314</v>
      </c>
      <c r="R41" s="5" t="s">
        <v>31</v>
      </c>
      <c r="S41" s="5" t="s">
        <v>14</v>
      </c>
      <c r="T41" s="5" t="s">
        <v>257</v>
      </c>
    </row>
    <row r="42" spans="1:20" ht="15.75" thickBot="1" x14ac:dyDescent="0.3">
      <c r="A42" s="15" t="s">
        <v>753</v>
      </c>
      <c r="C42" s="5" t="str">
        <f t="shared" si="0"/>
        <v>000011</v>
      </c>
      <c r="D42" s="5" t="str">
        <f t="shared" si="1"/>
        <v>ZC0</v>
      </c>
      <c r="E42" s="5" t="str">
        <f t="shared" si="2"/>
        <v>1</v>
      </c>
      <c r="F42" s="5" t="str">
        <f t="shared" si="3"/>
        <v>CCCC</v>
      </c>
      <c r="G42" s="5" t="str">
        <f t="shared" si="4"/>
        <v>DDDDDDDDD</v>
      </c>
      <c r="H42" s="5" t="str">
        <f t="shared" si="5"/>
        <v>000001101</v>
      </c>
      <c r="I42" s="5" t="str">
        <f t="shared" si="6"/>
        <v>PASSCNT</v>
      </c>
      <c r="J42" s="5" t="str">
        <f t="shared" si="7"/>
        <v>D</v>
      </c>
      <c r="K42" s="5" t="str">
        <f t="shared" si="8"/>
        <v>(loops if (cnt[31:0] - D) msb set)</v>
      </c>
      <c r="L42" s="5" t="s">
        <v>273</v>
      </c>
      <c r="M42" s="5" t="s">
        <v>1046</v>
      </c>
      <c r="N42" s="5" t="s">
        <v>275</v>
      </c>
      <c r="O42" s="5" t="s">
        <v>1048</v>
      </c>
      <c r="P42" s="5" t="s">
        <v>1049</v>
      </c>
      <c r="Q42" s="5" t="s">
        <v>315</v>
      </c>
      <c r="R42" s="5" t="s">
        <v>33</v>
      </c>
      <c r="S42" s="5" t="s">
        <v>14</v>
      </c>
      <c r="T42" s="5" t="s">
        <v>257</v>
      </c>
    </row>
    <row r="43" spans="1:20" ht="15.75" thickBot="1" x14ac:dyDescent="0.3">
      <c r="A43" s="15" t="s">
        <v>754</v>
      </c>
      <c r="C43" s="5" t="str">
        <f t="shared" si="0"/>
        <v>000011</v>
      </c>
      <c r="D43" s="5" t="str">
        <f t="shared" si="1"/>
        <v>ZC1</v>
      </c>
      <c r="E43" s="5" t="str">
        <f t="shared" si="2"/>
        <v>1</v>
      </c>
      <c r="F43" s="5" t="str">
        <f t="shared" si="3"/>
        <v>CCCC</v>
      </c>
      <c r="G43" s="5" t="str">
        <f t="shared" si="4"/>
        <v>DDDDDDDDD</v>
      </c>
      <c r="H43" s="5" t="str">
        <f t="shared" si="5"/>
        <v>000001101</v>
      </c>
      <c r="I43" s="5" t="str">
        <f t="shared" si="6"/>
        <v>GETCNT</v>
      </c>
      <c r="J43" s="5" t="str">
        <f t="shared" si="7"/>
        <v>D</v>
      </c>
      <c r="K43" s="5" t="str">
        <f t="shared" si="8"/>
        <v>(gets cnt[31:0], then cntl if same thread)</v>
      </c>
      <c r="L43" s="5" t="s">
        <v>273</v>
      </c>
      <c r="M43" s="5" t="s">
        <v>1046</v>
      </c>
      <c r="N43" s="5" t="s">
        <v>275</v>
      </c>
      <c r="O43" s="5" t="s">
        <v>1048</v>
      </c>
      <c r="P43" s="5" t="s">
        <v>1049</v>
      </c>
      <c r="Q43" s="5" t="s">
        <v>316</v>
      </c>
      <c r="R43" s="5" t="s">
        <v>35</v>
      </c>
      <c r="S43" s="5" t="s">
        <v>14</v>
      </c>
      <c r="T43" s="5" t="s">
        <v>257</v>
      </c>
    </row>
    <row r="44" spans="1:20" ht="15.75" thickBot="1" x14ac:dyDescent="0.3">
      <c r="A44" s="15" t="s">
        <v>755</v>
      </c>
      <c r="C44" s="5" t="str">
        <f t="shared" si="0"/>
        <v>000011</v>
      </c>
      <c r="D44" s="5" t="str">
        <f t="shared" si="1"/>
        <v>ZCR</v>
      </c>
      <c r="E44" s="5" t="str">
        <f t="shared" si="2"/>
        <v>1</v>
      </c>
      <c r="F44" s="5" t="str">
        <f t="shared" si="3"/>
        <v>CCCC</v>
      </c>
      <c r="G44" s="5" t="str">
        <f t="shared" si="4"/>
        <v>DDDDDDDDD</v>
      </c>
      <c r="H44" s="5" t="str">
        <f t="shared" si="5"/>
        <v>000001110</v>
      </c>
      <c r="I44" s="5" t="str">
        <f t="shared" si="6"/>
        <v>GETACCA</v>
      </c>
      <c r="J44" s="5" t="str">
        <f t="shared" si="7"/>
        <v>D</v>
      </c>
      <c r="K44" s="5" t="str">
        <f t="shared" si="8"/>
        <v>(gets acca[31:0], then acca[63:32], waits fo</v>
      </c>
      <c r="L44" s="5" t="s">
        <v>273</v>
      </c>
      <c r="M44" s="5" t="s">
        <v>1046</v>
      </c>
      <c r="N44" s="5" t="s">
        <v>275</v>
      </c>
      <c r="O44" s="5" t="s">
        <v>1048</v>
      </c>
      <c r="P44" s="5" t="s">
        <v>1049</v>
      </c>
      <c r="Q44" s="5" t="s">
        <v>317</v>
      </c>
      <c r="R44" s="5" t="s">
        <v>36</v>
      </c>
      <c r="S44" s="5" t="s">
        <v>14</v>
      </c>
      <c r="T44" s="5" t="s">
        <v>257</v>
      </c>
    </row>
    <row r="45" spans="1:20" ht="15.75" thickBot="1" x14ac:dyDescent="0.3">
      <c r="A45" s="15" t="s">
        <v>756</v>
      </c>
      <c r="C45" s="5" t="str">
        <f t="shared" si="0"/>
        <v>000011</v>
      </c>
      <c r="D45" s="5" t="str">
        <f t="shared" si="1"/>
        <v>ZCR</v>
      </c>
      <c r="E45" s="5" t="str">
        <f t="shared" si="2"/>
        <v>1</v>
      </c>
      <c r="F45" s="5" t="str">
        <f t="shared" si="3"/>
        <v>CCCC</v>
      </c>
      <c r="G45" s="5" t="str">
        <f t="shared" si="4"/>
        <v>DDDDDDDDD</v>
      </c>
      <c r="H45" s="5" t="str">
        <f t="shared" si="5"/>
        <v>000001111</v>
      </c>
      <c r="I45" s="5" t="str">
        <f t="shared" si="6"/>
        <v>GETACCB</v>
      </c>
      <c r="J45" s="5" t="str">
        <f t="shared" si="7"/>
        <v>D</v>
      </c>
      <c r="K45" s="5" t="str">
        <f t="shared" si="8"/>
        <v>(gets accb[31:0], then accb[63:32], waits fo</v>
      </c>
      <c r="L45" s="5" t="s">
        <v>273</v>
      </c>
      <c r="M45" s="5" t="s">
        <v>1046</v>
      </c>
      <c r="N45" s="5" t="s">
        <v>275</v>
      </c>
      <c r="O45" s="5" t="s">
        <v>1048</v>
      </c>
      <c r="P45" s="5" t="s">
        <v>1049</v>
      </c>
      <c r="Q45" s="5" t="s">
        <v>318</v>
      </c>
      <c r="R45" s="5" t="s">
        <v>37</v>
      </c>
      <c r="S45" s="5" t="s">
        <v>14</v>
      </c>
      <c r="T45" s="5" t="s">
        <v>257</v>
      </c>
    </row>
    <row r="46" spans="1:20" ht="15.75" thickBot="1" x14ac:dyDescent="0.3">
      <c r="A46" s="13"/>
      <c r="C46" s="5" t="str">
        <f t="shared" si="0"/>
        <v/>
      </c>
      <c r="D46" s="5" t="str">
        <f t="shared" si="1"/>
        <v/>
      </c>
      <c r="E46" s="5" t="str">
        <f t="shared" si="2"/>
        <v/>
      </c>
      <c r="F46" s="5" t="str">
        <f t="shared" si="3"/>
        <v/>
      </c>
      <c r="G46" s="5" t="str">
        <f t="shared" si="4"/>
        <v/>
      </c>
      <c r="H46" s="5" t="str">
        <f t="shared" si="5"/>
        <v/>
      </c>
      <c r="I46" s="5" t="str">
        <f t="shared" si="6"/>
        <v/>
      </c>
      <c r="J46" s="5" t="str">
        <f t="shared" si="7"/>
        <v/>
      </c>
      <c r="K46" s="5" t="str">
        <f t="shared" si="8"/>
        <v/>
      </c>
      <c r="L46" s="5" t="s">
        <v>273</v>
      </c>
      <c r="M46" s="5" t="s">
        <v>1046</v>
      </c>
      <c r="N46" s="5" t="s">
        <v>275</v>
      </c>
      <c r="O46" s="5" t="s">
        <v>1048</v>
      </c>
      <c r="P46" s="5" t="s">
        <v>1049</v>
      </c>
      <c r="Q46" s="5" t="s">
        <v>319</v>
      </c>
      <c r="R46" s="5" t="s">
        <v>38</v>
      </c>
      <c r="S46" s="5" t="s">
        <v>14</v>
      </c>
      <c r="T46" s="5" t="s">
        <v>257</v>
      </c>
    </row>
    <row r="47" spans="1:20" ht="15.75" thickBot="1" x14ac:dyDescent="0.3">
      <c r="A47" s="15" t="s">
        <v>757</v>
      </c>
      <c r="C47" s="5" t="str">
        <f t="shared" si="0"/>
        <v>000011</v>
      </c>
      <c r="D47" s="5" t="str">
        <f t="shared" si="1"/>
        <v>ZCR</v>
      </c>
      <c r="E47" s="5" t="str">
        <f t="shared" si="2"/>
        <v>1</v>
      </c>
      <c r="F47" s="5" t="str">
        <f t="shared" si="3"/>
        <v>CCCC</v>
      </c>
      <c r="G47" s="5" t="str">
        <f t="shared" si="4"/>
        <v>DDDDDDDDD</v>
      </c>
      <c r="H47" s="5" t="str">
        <f t="shared" si="5"/>
        <v>000010000</v>
      </c>
      <c r="I47" s="5" t="str">
        <f t="shared" si="6"/>
        <v>GETLFSR</v>
      </c>
      <c r="J47" s="5" t="str">
        <f t="shared" si="7"/>
        <v>D</v>
      </c>
      <c r="K47" s="5" t="str">
        <f t="shared" si="8"/>
        <v/>
      </c>
      <c r="L47" s="5" t="s">
        <v>273</v>
      </c>
      <c r="M47" s="5" t="s">
        <v>1046</v>
      </c>
      <c r="N47" s="5" t="s">
        <v>275</v>
      </c>
      <c r="O47" s="5" t="s">
        <v>1048</v>
      </c>
      <c r="P47" s="5" t="s">
        <v>1049</v>
      </c>
      <c r="Q47" s="5" t="s">
        <v>320</v>
      </c>
      <c r="R47" s="5" t="s">
        <v>39</v>
      </c>
      <c r="S47" s="5" t="s">
        <v>14</v>
      </c>
      <c r="T47" s="5" t="s">
        <v>257</v>
      </c>
    </row>
    <row r="48" spans="1:20" ht="15.75" thickBot="1" x14ac:dyDescent="0.3">
      <c r="A48" s="15" t="s">
        <v>758</v>
      </c>
      <c r="C48" s="5" t="str">
        <f t="shared" si="0"/>
        <v>000011</v>
      </c>
      <c r="D48" s="5" t="str">
        <f t="shared" si="1"/>
        <v>ZCR</v>
      </c>
      <c r="E48" s="5" t="str">
        <f t="shared" si="2"/>
        <v>1</v>
      </c>
      <c r="F48" s="5" t="str">
        <f t="shared" si="3"/>
        <v>CCCC</v>
      </c>
      <c r="G48" s="5" t="str">
        <f t="shared" si="4"/>
        <v>DDDDDDDDD</v>
      </c>
      <c r="H48" s="5" t="str">
        <f t="shared" si="5"/>
        <v>000010001</v>
      </c>
      <c r="I48" s="5" t="str">
        <f t="shared" si="6"/>
        <v>GETTOPS</v>
      </c>
      <c r="J48" s="5" t="str">
        <f t="shared" si="7"/>
        <v>D</v>
      </c>
      <c r="K48" s="5" t="str">
        <f t="shared" si="8"/>
        <v>(GETTOPS wc,nr = POLVID wc)</v>
      </c>
      <c r="L48" s="5" t="s">
        <v>273</v>
      </c>
      <c r="M48" s="5" t="s">
        <v>1046</v>
      </c>
      <c r="N48" s="5" t="s">
        <v>275</v>
      </c>
      <c r="O48" s="5" t="s">
        <v>1048</v>
      </c>
      <c r="P48" s="5" t="s">
        <v>276</v>
      </c>
      <c r="Q48" s="5" t="s">
        <v>321</v>
      </c>
      <c r="R48" s="5" t="s">
        <v>40</v>
      </c>
      <c r="S48" s="5" t="s">
        <v>257</v>
      </c>
      <c r="T48" s="5" t="s">
        <v>257</v>
      </c>
    </row>
    <row r="49" spans="1:20" ht="15.75" thickBot="1" x14ac:dyDescent="0.3">
      <c r="A49" s="15" t="s">
        <v>759</v>
      </c>
      <c r="C49" s="5" t="str">
        <f t="shared" si="0"/>
        <v>000011</v>
      </c>
      <c r="D49" s="5" t="str">
        <f t="shared" si="1"/>
        <v>ZCR</v>
      </c>
      <c r="E49" s="5" t="str">
        <f t="shared" si="2"/>
        <v>1</v>
      </c>
      <c r="F49" s="5" t="str">
        <f t="shared" si="3"/>
        <v>CCCC</v>
      </c>
      <c r="G49" s="5" t="str">
        <f t="shared" si="4"/>
        <v>DDDDDDDDD</v>
      </c>
      <c r="H49" s="5" t="str">
        <f t="shared" si="5"/>
        <v>000010010</v>
      </c>
      <c r="I49" s="5" t="str">
        <f t="shared" si="6"/>
        <v>GETPTRA</v>
      </c>
      <c r="J49" s="5" t="str">
        <f t="shared" si="7"/>
        <v>D</v>
      </c>
      <c r="K49" s="5" t="str">
        <f t="shared" si="8"/>
        <v/>
      </c>
      <c r="L49" s="5" t="s">
        <v>273</v>
      </c>
      <c r="M49" s="5" t="s">
        <v>1046</v>
      </c>
      <c r="N49" s="5" t="s">
        <v>275</v>
      </c>
      <c r="O49" s="5" t="s">
        <v>1048</v>
      </c>
      <c r="P49" s="5" t="s">
        <v>276</v>
      </c>
      <c r="Q49" s="5" t="s">
        <v>322</v>
      </c>
      <c r="R49" s="5" t="s">
        <v>41</v>
      </c>
      <c r="S49" s="5" t="s">
        <v>257</v>
      </c>
      <c r="T49" s="5" t="s">
        <v>257</v>
      </c>
    </row>
    <row r="50" spans="1:20" ht="15.75" thickBot="1" x14ac:dyDescent="0.3">
      <c r="A50" s="15" t="s">
        <v>760</v>
      </c>
      <c r="C50" s="5" t="str">
        <f t="shared" si="0"/>
        <v>000011</v>
      </c>
      <c r="D50" s="5" t="str">
        <f t="shared" si="1"/>
        <v>ZCR</v>
      </c>
      <c r="E50" s="5" t="str">
        <f t="shared" si="2"/>
        <v>1</v>
      </c>
      <c r="F50" s="5" t="str">
        <f t="shared" si="3"/>
        <v>CCCC</v>
      </c>
      <c r="G50" s="5" t="str">
        <f t="shared" si="4"/>
        <v>DDDDDDDDD</v>
      </c>
      <c r="H50" s="5" t="str">
        <f t="shared" si="5"/>
        <v>000010011</v>
      </c>
      <c r="I50" s="5" t="str">
        <f t="shared" si="6"/>
        <v>GETPTRB</v>
      </c>
      <c r="J50" s="5" t="str">
        <f t="shared" si="7"/>
        <v>D</v>
      </c>
      <c r="K50" s="5" t="str">
        <f t="shared" si="8"/>
        <v/>
      </c>
      <c r="L50" s="5" t="s">
        <v>273</v>
      </c>
      <c r="M50" s="5" t="s">
        <v>1046</v>
      </c>
      <c r="N50" s="5" t="s">
        <v>275</v>
      </c>
      <c r="O50" s="5" t="s">
        <v>1048</v>
      </c>
      <c r="P50" s="5" t="s">
        <v>276</v>
      </c>
      <c r="Q50" s="5" t="s">
        <v>323</v>
      </c>
      <c r="R50" s="5" t="s">
        <v>42</v>
      </c>
      <c r="S50" s="5" t="s">
        <v>257</v>
      </c>
      <c r="T50" s="5" t="s">
        <v>257</v>
      </c>
    </row>
    <row r="51" spans="1:20" ht="15.75" thickBot="1" x14ac:dyDescent="0.3">
      <c r="A51" s="13"/>
      <c r="C51" s="5" t="str">
        <f t="shared" si="0"/>
        <v/>
      </c>
      <c r="D51" s="5" t="str">
        <f t="shared" si="1"/>
        <v/>
      </c>
      <c r="E51" s="5" t="str">
        <f t="shared" si="2"/>
        <v/>
      </c>
      <c r="F51" s="5" t="str">
        <f t="shared" si="3"/>
        <v/>
      </c>
      <c r="G51" s="5" t="str">
        <f t="shared" si="4"/>
        <v/>
      </c>
      <c r="H51" s="5" t="str">
        <f t="shared" si="5"/>
        <v/>
      </c>
      <c r="I51" s="5" t="str">
        <f t="shared" si="6"/>
        <v/>
      </c>
      <c r="J51" s="5" t="str">
        <f t="shared" si="7"/>
        <v/>
      </c>
      <c r="K51" s="5" t="str">
        <f t="shared" si="8"/>
        <v/>
      </c>
      <c r="L51" s="5" t="s">
        <v>273</v>
      </c>
      <c r="M51" s="5" t="s">
        <v>1046</v>
      </c>
      <c r="N51" s="5" t="s">
        <v>275</v>
      </c>
      <c r="O51" s="5" t="s">
        <v>1048</v>
      </c>
      <c r="P51" s="5" t="s">
        <v>276</v>
      </c>
      <c r="Q51" s="5" t="s">
        <v>324</v>
      </c>
      <c r="R51" s="5" t="s">
        <v>43</v>
      </c>
      <c r="S51" s="5" t="s">
        <v>257</v>
      </c>
      <c r="T51" s="5" t="s">
        <v>257</v>
      </c>
    </row>
    <row r="52" spans="1:20" ht="15.75" thickBot="1" x14ac:dyDescent="0.3">
      <c r="A52" s="15" t="s">
        <v>761</v>
      </c>
      <c r="C52" s="5" t="str">
        <f t="shared" si="0"/>
        <v>000011</v>
      </c>
      <c r="D52" s="5" t="str">
        <f t="shared" si="1"/>
        <v>ZCR</v>
      </c>
      <c r="E52" s="5" t="str">
        <f t="shared" si="2"/>
        <v>1</v>
      </c>
      <c r="F52" s="5" t="str">
        <f t="shared" si="3"/>
        <v>CCCC</v>
      </c>
      <c r="G52" s="5" t="str">
        <f t="shared" si="4"/>
        <v>DDDDDDDDD</v>
      </c>
      <c r="H52" s="5" t="str">
        <f t="shared" si="5"/>
        <v>000010100</v>
      </c>
      <c r="I52" s="5" t="str">
        <f t="shared" si="6"/>
        <v>GETPIX</v>
      </c>
      <c r="J52" s="5" t="str">
        <f t="shared" si="7"/>
        <v>D</v>
      </c>
      <c r="K52" s="5" t="str">
        <f t="shared" si="8"/>
        <v>(waits two clocks)</v>
      </c>
      <c r="L52" s="5" t="s">
        <v>273</v>
      </c>
      <c r="M52" s="5" t="s">
        <v>1046</v>
      </c>
      <c r="N52" s="5" t="s">
        <v>275</v>
      </c>
      <c r="O52" s="5" t="s">
        <v>1048</v>
      </c>
      <c r="P52" s="5" t="s">
        <v>1049</v>
      </c>
      <c r="Q52" s="5" t="s">
        <v>412</v>
      </c>
      <c r="R52" s="5" t="s">
        <v>99</v>
      </c>
      <c r="S52" s="5" t="s">
        <v>14</v>
      </c>
      <c r="T52" s="5" t="s">
        <v>257</v>
      </c>
    </row>
    <row r="53" spans="1:20" ht="15.75" thickBot="1" x14ac:dyDescent="0.3">
      <c r="A53" s="15" t="s">
        <v>762</v>
      </c>
      <c r="C53" s="5" t="str">
        <f t="shared" si="0"/>
        <v>000011</v>
      </c>
      <c r="D53" s="5" t="str">
        <f t="shared" si="1"/>
        <v>ZCR</v>
      </c>
      <c r="E53" s="5" t="str">
        <f t="shared" si="2"/>
        <v>1</v>
      </c>
      <c r="F53" s="5" t="str">
        <f t="shared" si="3"/>
        <v>CCCC</v>
      </c>
      <c r="G53" s="5" t="str">
        <f t="shared" si="4"/>
        <v>DDDDDDDDD</v>
      </c>
      <c r="H53" s="5" t="str">
        <f t="shared" si="5"/>
        <v>000010101</v>
      </c>
      <c r="I53" s="5" t="str">
        <f t="shared" si="6"/>
        <v>GETSPD</v>
      </c>
      <c r="J53" s="5" t="str">
        <f t="shared" si="7"/>
        <v>D</v>
      </c>
      <c r="K53" s="5" t="str">
        <f t="shared" si="8"/>
        <v/>
      </c>
      <c r="L53" s="5" t="s">
        <v>273</v>
      </c>
      <c r="M53" s="5" t="s">
        <v>1046</v>
      </c>
      <c r="N53" s="5" t="s">
        <v>275</v>
      </c>
      <c r="O53" s="5" t="s">
        <v>1048</v>
      </c>
      <c r="P53" s="5" t="s">
        <v>1049</v>
      </c>
      <c r="Q53" s="5" t="s">
        <v>413</v>
      </c>
      <c r="R53" s="5" t="s">
        <v>98</v>
      </c>
      <c r="S53" s="5" t="s">
        <v>14</v>
      </c>
      <c r="T53" s="5" t="s">
        <v>257</v>
      </c>
    </row>
    <row r="54" spans="1:20" ht="15.75" thickBot="1" x14ac:dyDescent="0.3">
      <c r="A54" s="15" t="s">
        <v>763</v>
      </c>
      <c r="C54" s="5" t="str">
        <f t="shared" si="0"/>
        <v>000011</v>
      </c>
      <c r="D54" s="5" t="str">
        <f t="shared" si="1"/>
        <v>ZCR</v>
      </c>
      <c r="E54" s="5" t="str">
        <f t="shared" si="2"/>
        <v>1</v>
      </c>
      <c r="F54" s="5" t="str">
        <f t="shared" si="3"/>
        <v>CCCC</v>
      </c>
      <c r="G54" s="5" t="str">
        <f t="shared" si="4"/>
        <v>DDDDDDDDD</v>
      </c>
      <c r="H54" s="5" t="str">
        <f t="shared" si="5"/>
        <v>000010110</v>
      </c>
      <c r="I54" s="5" t="str">
        <f t="shared" si="6"/>
        <v>GETSPA</v>
      </c>
      <c r="J54" s="5" t="str">
        <f t="shared" si="7"/>
        <v>D</v>
      </c>
      <c r="K54" s="5" t="str">
        <f t="shared" si="8"/>
        <v/>
      </c>
      <c r="L54" s="5" t="s">
        <v>273</v>
      </c>
      <c r="M54" s="5" t="s">
        <v>1046</v>
      </c>
      <c r="N54" s="5" t="s">
        <v>275</v>
      </c>
      <c r="O54" s="5" t="s">
        <v>1048</v>
      </c>
      <c r="P54" s="5" t="s">
        <v>1049</v>
      </c>
      <c r="Q54" s="5" t="s">
        <v>414</v>
      </c>
      <c r="R54" s="5" t="s">
        <v>97</v>
      </c>
      <c r="S54" s="5" t="s">
        <v>14</v>
      </c>
      <c r="T54" s="5" t="s">
        <v>257</v>
      </c>
    </row>
    <row r="55" spans="1:20" ht="15.75" thickBot="1" x14ac:dyDescent="0.3">
      <c r="A55" s="15" t="s">
        <v>764</v>
      </c>
      <c r="C55" s="5" t="str">
        <f t="shared" si="0"/>
        <v>000011</v>
      </c>
      <c r="D55" s="5" t="str">
        <f t="shared" si="1"/>
        <v>ZCR</v>
      </c>
      <c r="E55" s="5" t="str">
        <f t="shared" si="2"/>
        <v>1</v>
      </c>
      <c r="F55" s="5" t="str">
        <f t="shared" si="3"/>
        <v>CCCC</v>
      </c>
      <c r="G55" s="5" t="str">
        <f t="shared" si="4"/>
        <v>DDDDDDDDD</v>
      </c>
      <c r="H55" s="5" t="str">
        <f t="shared" si="5"/>
        <v>000010111</v>
      </c>
      <c r="I55" s="5" t="str">
        <f t="shared" si="6"/>
        <v>GETSPB</v>
      </c>
      <c r="J55" s="5" t="str">
        <f t="shared" si="7"/>
        <v>D</v>
      </c>
      <c r="K55" s="5" t="str">
        <f t="shared" si="8"/>
        <v/>
      </c>
      <c r="L55" s="5" t="s">
        <v>273</v>
      </c>
      <c r="M55" s="5" t="s">
        <v>1046</v>
      </c>
      <c r="N55" s="5" t="s">
        <v>275</v>
      </c>
      <c r="O55" s="5" t="s">
        <v>1048</v>
      </c>
      <c r="P55" s="5" t="s">
        <v>1049</v>
      </c>
      <c r="Q55" s="5" t="s">
        <v>415</v>
      </c>
      <c r="R55" s="5" t="s">
        <v>96</v>
      </c>
      <c r="S55" s="5" t="s">
        <v>14</v>
      </c>
      <c r="T55" s="5" t="s">
        <v>257</v>
      </c>
    </row>
    <row r="56" spans="1:20" ht="15.75" thickBot="1" x14ac:dyDescent="0.3">
      <c r="A56" s="13"/>
      <c r="C56" s="5" t="str">
        <f t="shared" si="0"/>
        <v/>
      </c>
      <c r="D56" s="5" t="str">
        <f t="shared" si="1"/>
        <v/>
      </c>
      <c r="E56" s="5" t="str">
        <f t="shared" si="2"/>
        <v/>
      </c>
      <c r="F56" s="5" t="str">
        <f t="shared" si="3"/>
        <v/>
      </c>
      <c r="G56" s="5" t="str">
        <f t="shared" si="4"/>
        <v/>
      </c>
      <c r="H56" s="5" t="str">
        <f t="shared" si="5"/>
        <v/>
      </c>
      <c r="I56" s="5" t="str">
        <f t="shared" si="6"/>
        <v/>
      </c>
      <c r="J56" s="5" t="str">
        <f t="shared" si="7"/>
        <v/>
      </c>
      <c r="K56" s="5" t="str">
        <f t="shared" si="8"/>
        <v/>
      </c>
      <c r="L56" s="5" t="s">
        <v>273</v>
      </c>
      <c r="M56" s="5" t="s">
        <v>1046</v>
      </c>
      <c r="N56" s="5" t="s">
        <v>275</v>
      </c>
      <c r="O56" s="5" t="s">
        <v>1048</v>
      </c>
      <c r="P56" s="5" t="s">
        <v>1049</v>
      </c>
      <c r="Q56" s="5" t="s">
        <v>416</v>
      </c>
      <c r="R56" s="5" t="s">
        <v>100</v>
      </c>
      <c r="S56" s="5" t="s">
        <v>14</v>
      </c>
      <c r="T56" s="5" t="s">
        <v>257</v>
      </c>
    </row>
    <row r="57" spans="1:20" ht="15.75" thickBot="1" x14ac:dyDescent="0.3">
      <c r="A57" s="15" t="s">
        <v>765</v>
      </c>
      <c r="C57" s="5" t="str">
        <f t="shared" si="0"/>
        <v>000011</v>
      </c>
      <c r="D57" s="5" t="str">
        <f t="shared" si="1"/>
        <v>ZCR</v>
      </c>
      <c r="E57" s="5" t="str">
        <f t="shared" si="2"/>
        <v>1</v>
      </c>
      <c r="F57" s="5" t="str">
        <f t="shared" si="3"/>
        <v>CCCC</v>
      </c>
      <c r="G57" s="5" t="str">
        <f t="shared" si="4"/>
        <v>DDDDDDDDD</v>
      </c>
      <c r="H57" s="5" t="str">
        <f t="shared" si="5"/>
        <v>000011000</v>
      </c>
      <c r="I57" s="5" t="str">
        <f t="shared" si="6"/>
        <v>POPAR</v>
      </c>
      <c r="J57" s="5" t="str">
        <f t="shared" si="7"/>
        <v>D</v>
      </c>
      <c r="K57" s="5" t="str">
        <f t="shared" si="8"/>
        <v/>
      </c>
      <c r="L57" s="5" t="s">
        <v>273</v>
      </c>
      <c r="M57" s="5" t="s">
        <v>1046</v>
      </c>
      <c r="N57" s="5" t="s">
        <v>275</v>
      </c>
      <c r="O57" s="5" t="s">
        <v>1048</v>
      </c>
      <c r="P57" s="5" t="s">
        <v>1049</v>
      </c>
      <c r="Q57" s="5" t="s">
        <v>417</v>
      </c>
      <c r="R57" s="5" t="s">
        <v>101</v>
      </c>
      <c r="S57" s="5" t="s">
        <v>14</v>
      </c>
      <c r="T57" s="5" t="s">
        <v>257</v>
      </c>
    </row>
    <row r="58" spans="1:20" ht="15.75" thickBot="1" x14ac:dyDescent="0.3">
      <c r="A58" s="15" t="s">
        <v>766</v>
      </c>
      <c r="C58" s="5" t="str">
        <f t="shared" si="0"/>
        <v>000011</v>
      </c>
      <c r="D58" s="5" t="str">
        <f t="shared" si="1"/>
        <v>ZCR</v>
      </c>
      <c r="E58" s="5" t="str">
        <f t="shared" si="2"/>
        <v>1</v>
      </c>
      <c r="F58" s="5" t="str">
        <f t="shared" si="3"/>
        <v>CCCC</v>
      </c>
      <c r="G58" s="5" t="str">
        <f t="shared" si="4"/>
        <v>DDDDDDDDD</v>
      </c>
      <c r="H58" s="5" t="str">
        <f t="shared" si="5"/>
        <v>000011001</v>
      </c>
      <c r="I58" s="5" t="str">
        <f t="shared" si="6"/>
        <v>POPBR</v>
      </c>
      <c r="J58" s="5" t="str">
        <f t="shared" si="7"/>
        <v>D</v>
      </c>
      <c r="K58" s="5" t="str">
        <f t="shared" si="8"/>
        <v/>
      </c>
      <c r="L58" s="5" t="s">
        <v>273</v>
      </c>
      <c r="M58" s="5" t="s">
        <v>1046</v>
      </c>
      <c r="N58" s="5" t="s">
        <v>275</v>
      </c>
      <c r="O58" s="5" t="s">
        <v>1048</v>
      </c>
      <c r="P58" s="5" t="s">
        <v>1049</v>
      </c>
      <c r="Q58" s="5" t="s">
        <v>418</v>
      </c>
      <c r="R58" s="5" t="s">
        <v>102</v>
      </c>
      <c r="S58" s="5" t="s">
        <v>14</v>
      </c>
      <c r="T58" s="5" t="s">
        <v>1076</v>
      </c>
    </row>
    <row r="59" spans="1:20" ht="15.75" thickBot="1" x14ac:dyDescent="0.3">
      <c r="A59" s="15" t="s">
        <v>767</v>
      </c>
      <c r="C59" s="5" t="str">
        <f t="shared" si="0"/>
        <v>000011</v>
      </c>
      <c r="D59" s="5" t="str">
        <f t="shared" si="1"/>
        <v>ZCR</v>
      </c>
      <c r="E59" s="5" t="str">
        <f t="shared" si="2"/>
        <v>1</v>
      </c>
      <c r="F59" s="5" t="str">
        <f t="shared" si="3"/>
        <v>CCCC</v>
      </c>
      <c r="G59" s="5" t="str">
        <f t="shared" si="4"/>
        <v>DDDDDDDDD</v>
      </c>
      <c r="H59" s="5" t="str">
        <f t="shared" si="5"/>
        <v>000011010</v>
      </c>
      <c r="I59" s="5" t="str">
        <f t="shared" si="6"/>
        <v>POPA</v>
      </c>
      <c r="J59" s="5" t="str">
        <f t="shared" si="7"/>
        <v>D</v>
      </c>
      <c r="K59" s="5" t="str">
        <f t="shared" si="8"/>
        <v/>
      </c>
      <c r="L59" s="5" t="s">
        <v>273</v>
      </c>
      <c r="M59" s="5" t="s">
        <v>1046</v>
      </c>
      <c r="N59" s="5" t="s">
        <v>275</v>
      </c>
      <c r="O59" s="5" t="s">
        <v>1048</v>
      </c>
      <c r="P59" s="5" t="s">
        <v>1049</v>
      </c>
      <c r="Q59" s="5" t="s">
        <v>419</v>
      </c>
      <c r="R59" s="5" t="s">
        <v>103</v>
      </c>
      <c r="S59" s="5" t="s">
        <v>14</v>
      </c>
      <c r="T59" s="5" t="s">
        <v>1076</v>
      </c>
    </row>
    <row r="60" spans="1:20" ht="15.75" thickBot="1" x14ac:dyDescent="0.3">
      <c r="A60" s="15" t="s">
        <v>768</v>
      </c>
      <c r="C60" s="5" t="str">
        <f t="shared" si="0"/>
        <v>000011</v>
      </c>
      <c r="D60" s="5" t="str">
        <f t="shared" si="1"/>
        <v>ZCR</v>
      </c>
      <c r="E60" s="5" t="str">
        <f t="shared" si="2"/>
        <v>1</v>
      </c>
      <c r="F60" s="5" t="str">
        <f t="shared" si="3"/>
        <v>CCCC</v>
      </c>
      <c r="G60" s="5" t="str">
        <f t="shared" si="4"/>
        <v>DDDDDDDDD</v>
      </c>
      <c r="H60" s="5" t="str">
        <f t="shared" si="5"/>
        <v>000011011</v>
      </c>
      <c r="I60" s="5" t="str">
        <f t="shared" si="6"/>
        <v>POPB</v>
      </c>
      <c r="J60" s="5" t="str">
        <f t="shared" si="7"/>
        <v>D</v>
      </c>
      <c r="K60" s="5" t="str">
        <f t="shared" si="8"/>
        <v/>
      </c>
      <c r="L60" s="5" t="s">
        <v>273</v>
      </c>
      <c r="M60" s="5" t="s">
        <v>1046</v>
      </c>
      <c r="N60" s="5" t="s">
        <v>275</v>
      </c>
      <c r="O60" s="5" t="s">
        <v>1048</v>
      </c>
      <c r="P60" s="5" t="s">
        <v>1049</v>
      </c>
      <c r="Q60" s="5" t="s">
        <v>420</v>
      </c>
      <c r="R60" s="5" t="s">
        <v>104</v>
      </c>
      <c r="S60" s="5" t="s">
        <v>14</v>
      </c>
      <c r="T60" s="5" t="s">
        <v>1077</v>
      </c>
    </row>
    <row r="61" spans="1:20" ht="15.75" thickBot="1" x14ac:dyDescent="0.3">
      <c r="A61" s="15" t="s">
        <v>769</v>
      </c>
      <c r="C61" s="5" t="str">
        <f t="shared" si="0"/>
        <v>000011</v>
      </c>
      <c r="D61" s="5" t="str">
        <f t="shared" si="1"/>
        <v>ZCR</v>
      </c>
      <c r="E61" s="5" t="str">
        <f t="shared" si="2"/>
        <v>1</v>
      </c>
      <c r="F61" s="5" t="str">
        <f t="shared" si="3"/>
        <v>CCCC</v>
      </c>
      <c r="G61" s="5" t="str">
        <f t="shared" si="4"/>
        <v>000000000</v>
      </c>
      <c r="H61" s="5" t="str">
        <f t="shared" si="5"/>
        <v>000011100</v>
      </c>
      <c r="I61" s="5" t="str">
        <f t="shared" si="6"/>
        <v>RETA</v>
      </c>
      <c r="J61" s="5" t="str">
        <f t="shared" si="7"/>
        <v/>
      </c>
      <c r="K61" s="5" t="str">
        <f t="shared" si="8"/>
        <v/>
      </c>
      <c r="L61" s="5" t="s">
        <v>273</v>
      </c>
      <c r="M61" s="5" t="s">
        <v>1046</v>
      </c>
      <c r="N61" s="5" t="s">
        <v>275</v>
      </c>
      <c r="O61" s="5" t="s">
        <v>1048</v>
      </c>
      <c r="P61" s="5" t="s">
        <v>1049</v>
      </c>
      <c r="Q61" s="5" t="s">
        <v>421</v>
      </c>
      <c r="R61" s="5" t="s">
        <v>105</v>
      </c>
      <c r="S61" s="5" t="s">
        <v>14</v>
      </c>
      <c r="T61" s="5" t="s">
        <v>1077</v>
      </c>
    </row>
    <row r="62" spans="1:20" ht="15.75" thickBot="1" x14ac:dyDescent="0.3">
      <c r="A62" s="15" t="s">
        <v>770</v>
      </c>
      <c r="C62" s="5" t="str">
        <f t="shared" si="0"/>
        <v>000011</v>
      </c>
      <c r="D62" s="5" t="str">
        <f t="shared" si="1"/>
        <v>ZCR</v>
      </c>
      <c r="E62" s="5" t="str">
        <f t="shared" si="2"/>
        <v>1</v>
      </c>
      <c r="F62" s="5" t="str">
        <f t="shared" si="3"/>
        <v>CCCC</v>
      </c>
      <c r="G62" s="5" t="str">
        <f t="shared" si="4"/>
        <v>000000000</v>
      </c>
      <c r="H62" s="5" t="str">
        <f t="shared" si="5"/>
        <v>000011101</v>
      </c>
      <c r="I62" s="5" t="str">
        <f t="shared" si="6"/>
        <v>RETB</v>
      </c>
      <c r="J62" s="5" t="str">
        <f t="shared" si="7"/>
        <v/>
      </c>
      <c r="K62" s="5" t="str">
        <f t="shared" si="8"/>
        <v/>
      </c>
      <c r="L62" s="5" t="s">
        <v>273</v>
      </c>
      <c r="M62" s="5" t="s">
        <v>1046</v>
      </c>
      <c r="N62" s="5" t="s">
        <v>275</v>
      </c>
      <c r="O62" s="5" t="s">
        <v>1048</v>
      </c>
      <c r="P62" s="5" t="s">
        <v>1049</v>
      </c>
      <c r="Q62" s="5" t="s">
        <v>422</v>
      </c>
      <c r="R62" s="5" t="s">
        <v>106</v>
      </c>
      <c r="S62" s="5" t="s">
        <v>14</v>
      </c>
      <c r="T62" s="5" t="s">
        <v>257</v>
      </c>
    </row>
    <row r="63" spans="1:20" ht="15.75" thickBot="1" x14ac:dyDescent="0.3">
      <c r="A63" s="15" t="s">
        <v>771</v>
      </c>
      <c r="C63" s="5" t="str">
        <f t="shared" si="0"/>
        <v>000011</v>
      </c>
      <c r="D63" s="5" t="str">
        <f t="shared" si="1"/>
        <v>ZCR</v>
      </c>
      <c r="E63" s="5" t="str">
        <f t="shared" si="2"/>
        <v>1</v>
      </c>
      <c r="F63" s="5" t="str">
        <f t="shared" si="3"/>
        <v>CCCC</v>
      </c>
      <c r="G63" s="5" t="str">
        <f t="shared" si="4"/>
        <v>000000000</v>
      </c>
      <c r="H63" s="5" t="str">
        <f t="shared" si="5"/>
        <v>000011110</v>
      </c>
      <c r="I63" s="5" t="str">
        <f t="shared" si="6"/>
        <v>RETAD</v>
      </c>
      <c r="J63" s="5" t="str">
        <f t="shared" si="7"/>
        <v/>
      </c>
      <c r="K63" s="5" t="str">
        <f t="shared" si="8"/>
        <v/>
      </c>
      <c r="L63" s="5" t="s">
        <v>273</v>
      </c>
      <c r="M63" s="5" t="s">
        <v>1046</v>
      </c>
      <c r="N63" s="5" t="s">
        <v>275</v>
      </c>
      <c r="O63" s="5" t="s">
        <v>1048</v>
      </c>
      <c r="P63" s="5" t="s">
        <v>1049</v>
      </c>
      <c r="Q63" s="5" t="s">
        <v>423</v>
      </c>
      <c r="R63" s="5" t="s">
        <v>107</v>
      </c>
      <c r="S63" s="5" t="s">
        <v>14</v>
      </c>
      <c r="T63" s="5" t="s">
        <v>1076</v>
      </c>
    </row>
    <row r="64" spans="1:20" ht="15.75" thickBot="1" x14ac:dyDescent="0.3">
      <c r="A64" s="15" t="s">
        <v>772</v>
      </c>
      <c r="C64" s="5" t="str">
        <f t="shared" si="0"/>
        <v>000011</v>
      </c>
      <c r="D64" s="5" t="str">
        <f t="shared" si="1"/>
        <v>ZCR</v>
      </c>
      <c r="E64" s="5" t="str">
        <f t="shared" si="2"/>
        <v>1</v>
      </c>
      <c r="F64" s="5" t="str">
        <f t="shared" si="3"/>
        <v>CCCC</v>
      </c>
      <c r="G64" s="5" t="str">
        <f t="shared" si="4"/>
        <v>000000000</v>
      </c>
      <c r="H64" s="5" t="str">
        <f t="shared" si="5"/>
        <v>000011111</v>
      </c>
      <c r="I64" s="5" t="str">
        <f t="shared" si="6"/>
        <v>RETBD</v>
      </c>
      <c r="J64" s="5" t="str">
        <f t="shared" si="7"/>
        <v/>
      </c>
      <c r="K64" s="5" t="str">
        <f t="shared" si="8"/>
        <v/>
      </c>
      <c r="L64" s="5" t="s">
        <v>273</v>
      </c>
      <c r="M64" s="5" t="s">
        <v>1046</v>
      </c>
      <c r="N64" s="5" t="s">
        <v>275</v>
      </c>
      <c r="O64" s="5" t="s">
        <v>1048</v>
      </c>
      <c r="P64" s="5" t="s">
        <v>1049</v>
      </c>
      <c r="Q64" s="5" t="s">
        <v>424</v>
      </c>
      <c r="R64" s="5" t="s">
        <v>108</v>
      </c>
      <c r="S64" s="5" t="s">
        <v>14</v>
      </c>
      <c r="T64" s="5" t="s">
        <v>257</v>
      </c>
    </row>
    <row r="65" spans="1:20" ht="15.75" thickBot="1" x14ac:dyDescent="0.3">
      <c r="A65" s="13"/>
      <c r="C65" s="5" t="str">
        <f t="shared" si="0"/>
        <v/>
      </c>
      <c r="D65" s="5" t="str">
        <f t="shared" si="1"/>
        <v/>
      </c>
      <c r="E65" s="5" t="str">
        <f t="shared" si="2"/>
        <v/>
      </c>
      <c r="F65" s="5" t="str">
        <f t="shared" si="3"/>
        <v/>
      </c>
      <c r="G65" s="5" t="str">
        <f t="shared" si="4"/>
        <v/>
      </c>
      <c r="H65" s="5" t="str">
        <f t="shared" si="5"/>
        <v/>
      </c>
      <c r="I65" s="5" t="str">
        <f t="shared" si="6"/>
        <v/>
      </c>
      <c r="J65" s="5" t="str">
        <f t="shared" si="7"/>
        <v/>
      </c>
      <c r="K65" s="5" t="str">
        <f t="shared" si="8"/>
        <v/>
      </c>
      <c r="L65" s="5" t="s">
        <v>273</v>
      </c>
      <c r="M65" s="5" t="s">
        <v>1046</v>
      </c>
      <c r="N65" s="5" t="s">
        <v>275</v>
      </c>
      <c r="O65" s="5" t="s">
        <v>1048</v>
      </c>
      <c r="P65" s="5" t="s">
        <v>1049</v>
      </c>
      <c r="Q65" s="5" t="s">
        <v>425</v>
      </c>
      <c r="R65" s="5" t="s">
        <v>109</v>
      </c>
      <c r="S65" s="5" t="s">
        <v>14</v>
      </c>
      <c r="T65" s="5" t="s">
        <v>257</v>
      </c>
    </row>
    <row r="66" spans="1:20" ht="15.75" thickBot="1" x14ac:dyDescent="0.3">
      <c r="A66" s="15" t="s">
        <v>773</v>
      </c>
      <c r="C66" s="5" t="str">
        <f t="shared" si="0"/>
        <v>000011</v>
      </c>
      <c r="D66" s="5" t="str">
        <f t="shared" si="1"/>
        <v>ZCR</v>
      </c>
      <c r="E66" s="5" t="str">
        <f t="shared" si="2"/>
        <v>1</v>
      </c>
      <c r="F66" s="5" t="str">
        <f t="shared" si="3"/>
        <v>CCCC</v>
      </c>
      <c r="G66" s="5" t="str">
        <f t="shared" si="4"/>
        <v>DDDDDDDDD</v>
      </c>
      <c r="H66" s="5" t="str">
        <f t="shared" si="5"/>
        <v>000100000</v>
      </c>
      <c r="I66" s="5" t="str">
        <f t="shared" si="6"/>
        <v>DECOD2</v>
      </c>
      <c r="J66" s="5" t="str">
        <f t="shared" si="7"/>
        <v>D</v>
      </c>
      <c r="K66" s="5" t="str">
        <f t="shared" si="8"/>
        <v/>
      </c>
      <c r="L66" s="5" t="s">
        <v>273</v>
      </c>
      <c r="M66" s="5" t="s">
        <v>1046</v>
      </c>
      <c r="N66" s="5" t="s">
        <v>275</v>
      </c>
      <c r="O66" s="5" t="s">
        <v>1048</v>
      </c>
      <c r="P66" s="5" t="s">
        <v>1049</v>
      </c>
      <c r="Q66" s="5" t="s">
        <v>426</v>
      </c>
      <c r="R66" s="5" t="s">
        <v>110</v>
      </c>
      <c r="S66" s="5" t="s">
        <v>14</v>
      </c>
      <c r="T66" s="5" t="s">
        <v>257</v>
      </c>
    </row>
    <row r="67" spans="1:20" ht="15.75" thickBot="1" x14ac:dyDescent="0.3">
      <c r="A67" s="15" t="s">
        <v>774</v>
      </c>
      <c r="C67" s="5" t="str">
        <f t="shared" si="0"/>
        <v>000011</v>
      </c>
      <c r="D67" s="5" t="str">
        <f t="shared" si="1"/>
        <v>ZCR</v>
      </c>
      <c r="E67" s="5" t="str">
        <f t="shared" si="2"/>
        <v>1</v>
      </c>
      <c r="F67" s="5" t="str">
        <f t="shared" si="3"/>
        <v>CCCC</v>
      </c>
      <c r="G67" s="5" t="str">
        <f t="shared" si="4"/>
        <v>DDDDDDDDD</v>
      </c>
      <c r="H67" s="5" t="str">
        <f t="shared" si="5"/>
        <v>000100001</v>
      </c>
      <c r="I67" s="5" t="str">
        <f t="shared" si="6"/>
        <v>DECOD3</v>
      </c>
      <c r="J67" s="5" t="str">
        <f t="shared" si="7"/>
        <v>D</v>
      </c>
      <c r="K67" s="5" t="str">
        <f t="shared" si="8"/>
        <v/>
      </c>
      <c r="L67" s="5" t="s">
        <v>273</v>
      </c>
      <c r="M67" s="5" t="s">
        <v>1046</v>
      </c>
      <c r="N67" s="5" t="s">
        <v>275</v>
      </c>
      <c r="O67" s="5" t="s">
        <v>1048</v>
      </c>
      <c r="P67" s="5" t="s">
        <v>1049</v>
      </c>
      <c r="Q67" s="5" t="s">
        <v>427</v>
      </c>
      <c r="R67" s="5" t="s">
        <v>111</v>
      </c>
      <c r="S67" s="5" t="s">
        <v>14</v>
      </c>
      <c r="T67" s="5" t="s">
        <v>257</v>
      </c>
    </row>
    <row r="68" spans="1:20" ht="15.75" thickBot="1" x14ac:dyDescent="0.3">
      <c r="A68" s="15" t="s">
        <v>775</v>
      </c>
      <c r="C68" s="5" t="str">
        <f t="shared" ref="C68:C131" si="9">MID(A68,1,6)</f>
        <v>000011</v>
      </c>
      <c r="D68" s="5" t="str">
        <f t="shared" ref="D68:D131" si="10">MID(A68,8,3)</f>
        <v>ZCR</v>
      </c>
      <c r="E68" s="5" t="str">
        <f t="shared" ref="E68:E131" si="11">MID(A68,12,1)</f>
        <v>1</v>
      </c>
      <c r="F68" s="5" t="str">
        <f t="shared" ref="F68:F131" si="12">MID(A68,14,4)</f>
        <v>CCCC</v>
      </c>
      <c r="G68" s="5" t="str">
        <f t="shared" ref="G68:G131" si="13">MID(A68,19,9)</f>
        <v>DDDDDDDDD</v>
      </c>
      <c r="H68" s="5" t="str">
        <f t="shared" ref="H68:H131" si="14">MID(A68,29,9)</f>
        <v>000100010</v>
      </c>
      <c r="I68" s="5" t="str">
        <f t="shared" ref="I68:I131" si="15">TRIM(MID(A68,49,7))</f>
        <v>DECOD4</v>
      </c>
      <c r="J68" s="5" t="str">
        <f t="shared" ref="J68:J131" si="16">TRIM(MID(A68,57,10))</f>
        <v>D</v>
      </c>
      <c r="K68" s="5" t="str">
        <f t="shared" ref="K68:K131" si="17">TRIM(MID(A68,67,50))</f>
        <v/>
      </c>
      <c r="L68" s="5" t="s">
        <v>273</v>
      </c>
      <c r="M68" s="5" t="s">
        <v>1046</v>
      </c>
      <c r="N68" s="5" t="s">
        <v>275</v>
      </c>
      <c r="O68" s="5" t="s">
        <v>1048</v>
      </c>
      <c r="P68" s="5" t="s">
        <v>1049</v>
      </c>
      <c r="Q68" s="5" t="s">
        <v>384</v>
      </c>
      <c r="R68" s="5" t="s">
        <v>58</v>
      </c>
      <c r="S68" s="5" t="s">
        <v>14</v>
      </c>
      <c r="T68" s="5" t="s">
        <v>1078</v>
      </c>
    </row>
    <row r="69" spans="1:20" ht="15.75" thickBot="1" x14ac:dyDescent="0.3">
      <c r="A69" s="15" t="s">
        <v>776</v>
      </c>
      <c r="C69" s="5" t="str">
        <f t="shared" si="9"/>
        <v>000011</v>
      </c>
      <c r="D69" s="5" t="str">
        <f t="shared" si="10"/>
        <v>ZCR</v>
      </c>
      <c r="E69" s="5" t="str">
        <f t="shared" si="11"/>
        <v>1</v>
      </c>
      <c r="F69" s="5" t="str">
        <f t="shared" si="12"/>
        <v>CCCC</v>
      </c>
      <c r="G69" s="5" t="str">
        <f t="shared" si="13"/>
        <v>DDDDDDDDD</v>
      </c>
      <c r="H69" s="5" t="str">
        <f t="shared" si="14"/>
        <v>000100011</v>
      </c>
      <c r="I69" s="5" t="str">
        <f t="shared" si="15"/>
        <v>DECOD5</v>
      </c>
      <c r="J69" s="5" t="str">
        <f t="shared" si="16"/>
        <v>D</v>
      </c>
      <c r="K69" s="5" t="str">
        <f t="shared" si="17"/>
        <v/>
      </c>
      <c r="L69" s="5" t="s">
        <v>273</v>
      </c>
      <c r="M69" s="5" t="s">
        <v>1046</v>
      </c>
      <c r="N69" s="5" t="s">
        <v>275</v>
      </c>
      <c r="O69" s="5" t="s">
        <v>1048</v>
      </c>
      <c r="P69" s="5" t="s">
        <v>1049</v>
      </c>
      <c r="Q69" s="5" t="s">
        <v>385</v>
      </c>
      <c r="R69" s="5" t="s">
        <v>59</v>
      </c>
      <c r="S69" s="5" t="s">
        <v>14</v>
      </c>
      <c r="T69" s="5" t="s">
        <v>1078</v>
      </c>
    </row>
    <row r="70" spans="1:20" ht="15.75" thickBot="1" x14ac:dyDescent="0.3">
      <c r="A70" s="15" t="s">
        <v>777</v>
      </c>
      <c r="C70" s="5" t="str">
        <f t="shared" si="9"/>
        <v>000011</v>
      </c>
      <c r="D70" s="5" t="str">
        <f t="shared" si="10"/>
        <v>ZCR</v>
      </c>
      <c r="E70" s="5" t="str">
        <f t="shared" si="11"/>
        <v>1</v>
      </c>
      <c r="F70" s="5" t="str">
        <f t="shared" si="12"/>
        <v>CCCC</v>
      </c>
      <c r="G70" s="5" t="str">
        <f t="shared" si="13"/>
        <v>DDDDDDDDD</v>
      </c>
      <c r="H70" s="5" t="str">
        <f t="shared" si="14"/>
        <v>000100100</v>
      </c>
      <c r="I70" s="5" t="str">
        <f t="shared" si="15"/>
        <v>BLMASK</v>
      </c>
      <c r="J70" s="5" t="str">
        <f t="shared" si="16"/>
        <v>D</v>
      </c>
      <c r="K70" s="5" t="str">
        <f t="shared" si="17"/>
        <v/>
      </c>
      <c r="L70" s="5" t="s">
        <v>273</v>
      </c>
      <c r="M70" s="5" t="s">
        <v>1046</v>
      </c>
      <c r="N70" s="5" t="s">
        <v>275</v>
      </c>
      <c r="O70" s="5" t="s">
        <v>1048</v>
      </c>
      <c r="P70" s="5" t="s">
        <v>1049</v>
      </c>
      <c r="Q70" s="5" t="s">
        <v>386</v>
      </c>
      <c r="R70" s="5" t="s">
        <v>60</v>
      </c>
      <c r="S70" s="5" t="s">
        <v>14</v>
      </c>
      <c r="T70" s="5" t="s">
        <v>1079</v>
      </c>
    </row>
    <row r="71" spans="1:20" ht="15.75" thickBot="1" x14ac:dyDescent="0.3">
      <c r="A71" s="15" t="s">
        <v>778</v>
      </c>
      <c r="C71" s="5" t="str">
        <f t="shared" si="9"/>
        <v>000011</v>
      </c>
      <c r="D71" s="5" t="str">
        <f t="shared" si="10"/>
        <v>ZCR</v>
      </c>
      <c r="E71" s="5" t="str">
        <f t="shared" si="11"/>
        <v>1</v>
      </c>
      <c r="F71" s="5" t="str">
        <f t="shared" si="12"/>
        <v>CCCC</v>
      </c>
      <c r="G71" s="5" t="str">
        <f t="shared" si="13"/>
        <v>DDDDDDDDD</v>
      </c>
      <c r="H71" s="5" t="str">
        <f t="shared" si="14"/>
        <v>000100101</v>
      </c>
      <c r="I71" s="5" t="str">
        <f t="shared" si="15"/>
        <v>NOT</v>
      </c>
      <c r="J71" s="5" t="str">
        <f t="shared" si="16"/>
        <v>D</v>
      </c>
      <c r="K71" s="5" t="str">
        <f t="shared" si="17"/>
        <v/>
      </c>
      <c r="L71" s="5" t="s">
        <v>273</v>
      </c>
      <c r="M71" s="5" t="s">
        <v>1046</v>
      </c>
      <c r="N71" s="5" t="s">
        <v>275</v>
      </c>
      <c r="O71" s="5" t="s">
        <v>1048</v>
      </c>
      <c r="P71" s="5" t="s">
        <v>1049</v>
      </c>
      <c r="Q71" s="5" t="s">
        <v>387</v>
      </c>
      <c r="R71" s="5" t="s">
        <v>61</v>
      </c>
      <c r="S71" s="5" t="s">
        <v>14</v>
      </c>
      <c r="T71" s="5" t="s">
        <v>1079</v>
      </c>
    </row>
    <row r="72" spans="1:20" ht="15.75" thickBot="1" x14ac:dyDescent="0.3">
      <c r="A72" s="15" t="s">
        <v>779</v>
      </c>
      <c r="C72" s="5" t="str">
        <f t="shared" si="9"/>
        <v>000011</v>
      </c>
      <c r="D72" s="5" t="str">
        <f t="shared" si="10"/>
        <v>ZCR</v>
      </c>
      <c r="E72" s="5" t="str">
        <f t="shared" si="11"/>
        <v>1</v>
      </c>
      <c r="F72" s="5" t="str">
        <f t="shared" si="12"/>
        <v>CCCC</v>
      </c>
      <c r="G72" s="5" t="str">
        <f t="shared" si="13"/>
        <v>DDDDDDDDD</v>
      </c>
      <c r="H72" s="5" t="str">
        <f t="shared" si="14"/>
        <v>000100110</v>
      </c>
      <c r="I72" s="5" t="str">
        <f t="shared" si="15"/>
        <v>ONECNT</v>
      </c>
      <c r="J72" s="5" t="str">
        <f t="shared" si="16"/>
        <v>D</v>
      </c>
      <c r="K72" s="5" t="str">
        <f t="shared" si="17"/>
        <v>(waits one clock)</v>
      </c>
      <c r="L72" s="5" t="s">
        <v>273</v>
      </c>
      <c r="M72" s="5" t="s">
        <v>1046</v>
      </c>
      <c r="N72" s="5" t="s">
        <v>275</v>
      </c>
      <c r="O72" s="5" t="s">
        <v>1048</v>
      </c>
      <c r="P72" s="5" t="s">
        <v>1049</v>
      </c>
      <c r="Q72" s="5" t="s">
        <v>388</v>
      </c>
      <c r="R72" s="5" t="s">
        <v>62</v>
      </c>
      <c r="S72" s="5" t="s">
        <v>14</v>
      </c>
      <c r="T72" s="5" t="s">
        <v>1080</v>
      </c>
    </row>
    <row r="73" spans="1:20" ht="15.75" thickBot="1" x14ac:dyDescent="0.3">
      <c r="A73" s="15" t="s">
        <v>780</v>
      </c>
      <c r="C73" s="5" t="str">
        <f t="shared" si="9"/>
        <v>000011</v>
      </c>
      <c r="D73" s="5" t="str">
        <f t="shared" si="10"/>
        <v>ZCR</v>
      </c>
      <c r="E73" s="5" t="str">
        <f t="shared" si="11"/>
        <v>1</v>
      </c>
      <c r="F73" s="5" t="str">
        <f t="shared" si="12"/>
        <v>CCCC</v>
      </c>
      <c r="G73" s="5" t="str">
        <f t="shared" si="13"/>
        <v>DDDDDDDDD</v>
      </c>
      <c r="H73" s="5" t="str">
        <f t="shared" si="14"/>
        <v>000100111</v>
      </c>
      <c r="I73" s="5" t="str">
        <f t="shared" si="15"/>
        <v>ZERCNT</v>
      </c>
      <c r="J73" s="5" t="str">
        <f t="shared" si="16"/>
        <v>D</v>
      </c>
      <c r="K73" s="5" t="str">
        <f t="shared" si="17"/>
        <v>(waits one clock)</v>
      </c>
      <c r="L73" s="5" t="s">
        <v>273</v>
      </c>
      <c r="M73" s="5" t="s">
        <v>1046</v>
      </c>
      <c r="N73" s="5" t="s">
        <v>275</v>
      </c>
      <c r="O73" s="5" t="s">
        <v>1048</v>
      </c>
      <c r="P73" s="5" t="s">
        <v>1049</v>
      </c>
      <c r="Q73" s="5" t="s">
        <v>389</v>
      </c>
      <c r="R73" s="5" t="s">
        <v>63</v>
      </c>
      <c r="S73" s="5" t="s">
        <v>14</v>
      </c>
      <c r="T73" s="5" t="s">
        <v>1081</v>
      </c>
    </row>
    <row r="74" spans="1:20" ht="15.75" thickBot="1" x14ac:dyDescent="0.3">
      <c r="A74" s="15" t="s">
        <v>781</v>
      </c>
      <c r="C74" s="5" t="str">
        <f t="shared" si="9"/>
        <v>000011</v>
      </c>
      <c r="D74" s="5" t="str">
        <f t="shared" si="10"/>
        <v>ZCR</v>
      </c>
      <c r="E74" s="5" t="str">
        <f t="shared" si="11"/>
        <v>1</v>
      </c>
      <c r="F74" s="5" t="str">
        <f t="shared" si="12"/>
        <v>CCCC</v>
      </c>
      <c r="G74" s="5" t="str">
        <f t="shared" si="13"/>
        <v>DDDDDDDDD</v>
      </c>
      <c r="H74" s="5" t="str">
        <f t="shared" si="14"/>
        <v>000101000</v>
      </c>
      <c r="I74" s="5" t="str">
        <f t="shared" si="15"/>
        <v>INCPAT</v>
      </c>
      <c r="J74" s="5" t="str">
        <f t="shared" si="16"/>
        <v>D</v>
      </c>
      <c r="K74" s="5" t="str">
        <f t="shared" si="17"/>
        <v>(waits three clocks)</v>
      </c>
      <c r="L74" s="5" t="s">
        <v>273</v>
      </c>
      <c r="M74" s="5" t="s">
        <v>1046</v>
      </c>
      <c r="N74" s="5" t="s">
        <v>275</v>
      </c>
      <c r="O74" s="5" t="s">
        <v>1048</v>
      </c>
      <c r="P74" s="5" t="s">
        <v>1049</v>
      </c>
      <c r="Q74" s="5" t="s">
        <v>390</v>
      </c>
      <c r="R74" s="5" t="s">
        <v>64</v>
      </c>
      <c r="S74" s="5" t="s">
        <v>14</v>
      </c>
      <c r="T74" s="5" t="s">
        <v>1081</v>
      </c>
    </row>
    <row r="75" spans="1:20" ht="15.75" thickBot="1" x14ac:dyDescent="0.3">
      <c r="A75" s="15" t="s">
        <v>782</v>
      </c>
      <c r="C75" s="5" t="str">
        <f t="shared" si="9"/>
        <v>000011</v>
      </c>
      <c r="D75" s="5" t="str">
        <f t="shared" si="10"/>
        <v>ZCR</v>
      </c>
      <c r="E75" s="5" t="str">
        <f t="shared" si="11"/>
        <v>1</v>
      </c>
      <c r="F75" s="5" t="str">
        <f t="shared" si="12"/>
        <v>CCCC</v>
      </c>
      <c r="G75" s="5" t="str">
        <f t="shared" si="13"/>
        <v>DDDDDDDDD</v>
      </c>
      <c r="H75" s="5" t="str">
        <f t="shared" si="14"/>
        <v>000101001</v>
      </c>
      <c r="I75" s="5" t="str">
        <f t="shared" si="15"/>
        <v>DECPAT</v>
      </c>
      <c r="J75" s="5" t="str">
        <f t="shared" si="16"/>
        <v>D</v>
      </c>
      <c r="K75" s="5" t="str">
        <f t="shared" si="17"/>
        <v>(waits three clocks)</v>
      </c>
      <c r="L75" s="5" t="s">
        <v>273</v>
      </c>
      <c r="M75" s="5" t="s">
        <v>1046</v>
      </c>
      <c r="N75" s="5" t="s">
        <v>275</v>
      </c>
      <c r="O75" s="5" t="s">
        <v>1048</v>
      </c>
      <c r="P75" s="5" t="s">
        <v>1049</v>
      </c>
      <c r="Q75" s="5" t="s">
        <v>391</v>
      </c>
      <c r="R75" s="5" t="s">
        <v>65</v>
      </c>
      <c r="S75" s="5" t="s">
        <v>14</v>
      </c>
      <c r="T75" s="5" t="s">
        <v>1081</v>
      </c>
    </row>
    <row r="76" spans="1:20" ht="15.75" thickBot="1" x14ac:dyDescent="0.3">
      <c r="A76" s="15" t="s">
        <v>783</v>
      </c>
      <c r="C76" s="5" t="str">
        <f t="shared" si="9"/>
        <v>000011</v>
      </c>
      <c r="D76" s="5" t="str">
        <f t="shared" si="10"/>
        <v>ZCR</v>
      </c>
      <c r="E76" s="5" t="str">
        <f t="shared" si="11"/>
        <v>1</v>
      </c>
      <c r="F76" s="5" t="str">
        <f t="shared" si="12"/>
        <v>CCCC</v>
      </c>
      <c r="G76" s="5" t="str">
        <f t="shared" si="13"/>
        <v>DDDDDDDDD</v>
      </c>
      <c r="H76" s="5" t="str">
        <f t="shared" si="14"/>
        <v>000101010</v>
      </c>
      <c r="I76" s="5" t="str">
        <f t="shared" si="15"/>
        <v>BINGRY</v>
      </c>
      <c r="J76" s="5" t="str">
        <f t="shared" si="16"/>
        <v>D</v>
      </c>
      <c r="K76" s="5" t="str">
        <f t="shared" si="17"/>
        <v/>
      </c>
      <c r="L76" s="5" t="s">
        <v>273</v>
      </c>
      <c r="M76" s="5" t="s">
        <v>1046</v>
      </c>
      <c r="N76" s="5" t="s">
        <v>275</v>
      </c>
      <c r="O76" s="5" t="s">
        <v>1048</v>
      </c>
      <c r="P76" s="5" t="s">
        <v>1049</v>
      </c>
      <c r="Q76" s="5" t="s">
        <v>496</v>
      </c>
      <c r="R76" s="5" t="s">
        <v>197</v>
      </c>
      <c r="S76" s="5" t="s">
        <v>14</v>
      </c>
      <c r="T76" s="5" t="s">
        <v>1082</v>
      </c>
    </row>
    <row r="77" spans="1:20" ht="15.75" thickBot="1" x14ac:dyDescent="0.3">
      <c r="A77" s="15" t="s">
        <v>784</v>
      </c>
      <c r="C77" s="5" t="str">
        <f t="shared" si="9"/>
        <v>000011</v>
      </c>
      <c r="D77" s="5" t="str">
        <f t="shared" si="10"/>
        <v>ZCR</v>
      </c>
      <c r="E77" s="5" t="str">
        <f t="shared" si="11"/>
        <v>1</v>
      </c>
      <c r="F77" s="5" t="str">
        <f t="shared" si="12"/>
        <v>CCCC</v>
      </c>
      <c r="G77" s="5" t="str">
        <f t="shared" si="13"/>
        <v>DDDDDDDDD</v>
      </c>
      <c r="H77" s="5" t="str">
        <f t="shared" si="14"/>
        <v>000101011</v>
      </c>
      <c r="I77" s="5" t="str">
        <f t="shared" si="15"/>
        <v>GRYBIN</v>
      </c>
      <c r="J77" s="5" t="str">
        <f t="shared" si="16"/>
        <v>D</v>
      </c>
      <c r="K77" s="5" t="str">
        <f t="shared" si="17"/>
        <v>(waits one clock)</v>
      </c>
      <c r="L77" s="5" t="s">
        <v>273</v>
      </c>
      <c r="M77" s="5" t="s">
        <v>1046</v>
      </c>
      <c r="N77" s="5" t="s">
        <v>275</v>
      </c>
      <c r="O77" s="5" t="s">
        <v>1048</v>
      </c>
      <c r="P77" s="5" t="s">
        <v>1049</v>
      </c>
      <c r="Q77" s="5" t="s">
        <v>497</v>
      </c>
      <c r="R77" s="5" t="s">
        <v>198</v>
      </c>
      <c r="S77" s="5" t="s">
        <v>14</v>
      </c>
      <c r="T77" s="5" t="s">
        <v>1083</v>
      </c>
    </row>
    <row r="78" spans="1:20" ht="15.75" thickBot="1" x14ac:dyDescent="0.3">
      <c r="A78" s="15" t="s">
        <v>785</v>
      </c>
      <c r="C78" s="5" t="str">
        <f t="shared" si="9"/>
        <v>000011</v>
      </c>
      <c r="D78" s="5" t="str">
        <f t="shared" si="10"/>
        <v>ZCR</v>
      </c>
      <c r="E78" s="5" t="str">
        <f t="shared" si="11"/>
        <v>1</v>
      </c>
      <c r="F78" s="5" t="str">
        <f t="shared" si="12"/>
        <v>CCCC</v>
      </c>
      <c r="G78" s="5" t="str">
        <f t="shared" si="13"/>
        <v>DDDDDDDDD</v>
      </c>
      <c r="H78" s="5" t="str">
        <f t="shared" si="14"/>
        <v>000101100</v>
      </c>
      <c r="I78" s="5" t="str">
        <f t="shared" si="15"/>
        <v>MERGEW</v>
      </c>
      <c r="J78" s="5" t="str">
        <f t="shared" si="16"/>
        <v>D</v>
      </c>
      <c r="K78" s="5" t="str">
        <f t="shared" si="17"/>
        <v/>
      </c>
      <c r="L78" s="5" t="s">
        <v>273</v>
      </c>
      <c r="M78" s="5" t="s">
        <v>1046</v>
      </c>
      <c r="N78" s="5" t="s">
        <v>275</v>
      </c>
      <c r="O78" s="5" t="s">
        <v>1048</v>
      </c>
      <c r="P78" s="5" t="s">
        <v>1049</v>
      </c>
      <c r="Q78" s="5" t="s">
        <v>498</v>
      </c>
      <c r="R78" s="5" t="s">
        <v>199</v>
      </c>
      <c r="S78" s="5" t="s">
        <v>14</v>
      </c>
      <c r="T78" s="5" t="s">
        <v>257</v>
      </c>
    </row>
    <row r="79" spans="1:20" ht="15.75" thickBot="1" x14ac:dyDescent="0.3">
      <c r="A79" s="15" t="s">
        <v>786</v>
      </c>
      <c r="C79" s="5" t="str">
        <f t="shared" si="9"/>
        <v>000011</v>
      </c>
      <c r="D79" s="5" t="str">
        <f t="shared" si="10"/>
        <v>ZCR</v>
      </c>
      <c r="E79" s="5" t="str">
        <f t="shared" si="11"/>
        <v>1</v>
      </c>
      <c r="F79" s="5" t="str">
        <f t="shared" si="12"/>
        <v>CCCC</v>
      </c>
      <c r="G79" s="5" t="str">
        <f t="shared" si="13"/>
        <v>DDDDDDDDD</v>
      </c>
      <c r="H79" s="5" t="str">
        <f t="shared" si="14"/>
        <v>000101101</v>
      </c>
      <c r="I79" s="5" t="str">
        <f t="shared" si="15"/>
        <v>SPLITW</v>
      </c>
      <c r="J79" s="5" t="str">
        <f t="shared" si="16"/>
        <v>D</v>
      </c>
      <c r="K79" s="5" t="str">
        <f t="shared" si="17"/>
        <v/>
      </c>
      <c r="L79" s="5" t="s">
        <v>273</v>
      </c>
      <c r="M79" s="5" t="s">
        <v>1046</v>
      </c>
      <c r="N79" s="5" t="s">
        <v>275</v>
      </c>
      <c r="O79" s="5" t="s">
        <v>1048</v>
      </c>
      <c r="P79" s="5" t="s">
        <v>1049</v>
      </c>
      <c r="Q79" s="5" t="s">
        <v>499</v>
      </c>
      <c r="R79" s="5" t="s">
        <v>200</v>
      </c>
      <c r="S79" s="5" t="s">
        <v>14</v>
      </c>
      <c r="T79" s="5" t="s">
        <v>257</v>
      </c>
    </row>
    <row r="80" spans="1:20" ht="15.75" thickBot="1" x14ac:dyDescent="0.3">
      <c r="A80" s="15" t="s">
        <v>787</v>
      </c>
      <c r="C80" s="5" t="str">
        <f t="shared" si="9"/>
        <v>000011</v>
      </c>
      <c r="D80" s="5" t="str">
        <f t="shared" si="10"/>
        <v>ZCR</v>
      </c>
      <c r="E80" s="5" t="str">
        <f t="shared" si="11"/>
        <v>1</v>
      </c>
      <c r="F80" s="5" t="str">
        <f t="shared" si="12"/>
        <v>CCCC</v>
      </c>
      <c r="G80" s="5" t="str">
        <f t="shared" si="13"/>
        <v>DDDDDDDDD</v>
      </c>
      <c r="H80" s="5" t="str">
        <f t="shared" si="14"/>
        <v>000101110</v>
      </c>
      <c r="I80" s="5" t="str">
        <f t="shared" si="15"/>
        <v>SEUSSF</v>
      </c>
      <c r="J80" s="5" t="str">
        <f t="shared" si="16"/>
        <v>D</v>
      </c>
      <c r="K80" s="5" t="str">
        <f t="shared" si="17"/>
        <v/>
      </c>
      <c r="L80" s="5" t="s">
        <v>273</v>
      </c>
      <c r="M80" s="5" t="s">
        <v>1046</v>
      </c>
      <c r="N80" s="5" t="s">
        <v>275</v>
      </c>
      <c r="O80" s="5" t="s">
        <v>1048</v>
      </c>
      <c r="P80" s="5" t="s">
        <v>1049</v>
      </c>
      <c r="Q80" s="5" t="s">
        <v>500</v>
      </c>
      <c r="R80" s="5" t="s">
        <v>201</v>
      </c>
      <c r="S80" s="5" t="s">
        <v>14</v>
      </c>
      <c r="T80" s="5" t="s">
        <v>1084</v>
      </c>
    </row>
    <row r="81" spans="1:20" ht="15.75" thickBot="1" x14ac:dyDescent="0.3">
      <c r="A81" s="15" t="s">
        <v>788</v>
      </c>
      <c r="C81" s="5" t="str">
        <f t="shared" si="9"/>
        <v>000011</v>
      </c>
      <c r="D81" s="5" t="str">
        <f t="shared" si="10"/>
        <v>ZCR</v>
      </c>
      <c r="E81" s="5" t="str">
        <f t="shared" si="11"/>
        <v>1</v>
      </c>
      <c r="F81" s="5" t="str">
        <f t="shared" si="12"/>
        <v>CCCC</v>
      </c>
      <c r="G81" s="5" t="str">
        <f t="shared" si="13"/>
        <v>DDDDDDDDD</v>
      </c>
      <c r="H81" s="5" t="str">
        <f t="shared" si="14"/>
        <v>000101111</v>
      </c>
      <c r="I81" s="5" t="str">
        <f t="shared" si="15"/>
        <v>SEUSSR</v>
      </c>
      <c r="J81" s="5" t="str">
        <f t="shared" si="16"/>
        <v>D</v>
      </c>
      <c r="K81" s="5" t="str">
        <f t="shared" si="17"/>
        <v/>
      </c>
      <c r="L81" s="5" t="s">
        <v>273</v>
      </c>
      <c r="M81" s="5" t="s">
        <v>1046</v>
      </c>
      <c r="N81" s="5" t="s">
        <v>275</v>
      </c>
      <c r="O81" s="5" t="s">
        <v>1048</v>
      </c>
      <c r="P81" s="5" t="s">
        <v>1049</v>
      </c>
      <c r="Q81" s="5" t="s">
        <v>501</v>
      </c>
      <c r="R81" s="5" t="s">
        <v>202</v>
      </c>
      <c r="S81" s="5" t="s">
        <v>14</v>
      </c>
      <c r="T81" s="5" t="s">
        <v>1085</v>
      </c>
    </row>
    <row r="82" spans="1:20" ht="15.75" thickBot="1" x14ac:dyDescent="0.3">
      <c r="A82" s="13"/>
      <c r="C82" s="5" t="str">
        <f t="shared" si="9"/>
        <v/>
      </c>
      <c r="D82" s="5" t="str">
        <f t="shared" si="10"/>
        <v/>
      </c>
      <c r="E82" s="5" t="str">
        <f t="shared" si="11"/>
        <v/>
      </c>
      <c r="F82" s="5" t="str">
        <f t="shared" si="12"/>
        <v/>
      </c>
      <c r="G82" s="5" t="str">
        <f t="shared" si="13"/>
        <v/>
      </c>
      <c r="H82" s="5" t="str">
        <f t="shared" si="14"/>
        <v/>
      </c>
      <c r="I82" s="5" t="str">
        <f t="shared" si="15"/>
        <v/>
      </c>
      <c r="J82" s="5" t="str">
        <f t="shared" si="16"/>
        <v/>
      </c>
      <c r="K82" s="5" t="str">
        <f t="shared" si="17"/>
        <v/>
      </c>
      <c r="L82" s="5" t="s">
        <v>273</v>
      </c>
      <c r="M82" s="5" t="s">
        <v>1046</v>
      </c>
      <c r="N82" s="5" t="s">
        <v>275</v>
      </c>
      <c r="O82" s="5" t="s">
        <v>1048</v>
      </c>
      <c r="P82" s="5" t="s">
        <v>1049</v>
      </c>
      <c r="Q82" s="5" t="s">
        <v>502</v>
      </c>
      <c r="R82" s="5" t="s">
        <v>203</v>
      </c>
      <c r="S82" s="5" t="s">
        <v>14</v>
      </c>
      <c r="T82" s="5" t="s">
        <v>257</v>
      </c>
    </row>
    <row r="83" spans="1:20" ht="15.75" thickBot="1" x14ac:dyDescent="0.3">
      <c r="A83" s="15" t="s">
        <v>789</v>
      </c>
      <c r="C83" s="5" t="str">
        <f t="shared" si="9"/>
        <v>000011</v>
      </c>
      <c r="D83" s="5" t="str">
        <f t="shared" si="10"/>
        <v>ZCR</v>
      </c>
      <c r="E83" s="5" t="str">
        <f t="shared" si="11"/>
        <v>1</v>
      </c>
      <c r="F83" s="5" t="str">
        <f t="shared" si="12"/>
        <v>CCCC</v>
      </c>
      <c r="G83" s="5" t="str">
        <f t="shared" si="13"/>
        <v>DDDDDDDDD</v>
      </c>
      <c r="H83" s="5" t="str">
        <f t="shared" si="14"/>
        <v>000110000</v>
      </c>
      <c r="I83" s="5" t="str">
        <f t="shared" si="15"/>
        <v>GETMULL</v>
      </c>
      <c r="J83" s="5" t="str">
        <f t="shared" si="16"/>
        <v>D</v>
      </c>
      <c r="K83" s="5" t="str">
        <f t="shared" si="17"/>
        <v>(waits for mul if !wc)</v>
      </c>
      <c r="L83" s="5" t="s">
        <v>273</v>
      </c>
      <c r="M83" s="5" t="s">
        <v>1046</v>
      </c>
      <c r="N83" s="5" t="s">
        <v>275</v>
      </c>
      <c r="O83" s="5" t="s">
        <v>1048</v>
      </c>
      <c r="P83" s="5" t="s">
        <v>1049</v>
      </c>
      <c r="Q83" s="5" t="s">
        <v>503</v>
      </c>
      <c r="R83" s="5" t="s">
        <v>204</v>
      </c>
      <c r="S83" s="5" t="s">
        <v>14</v>
      </c>
      <c r="T83" s="5" t="s">
        <v>257</v>
      </c>
    </row>
    <row r="84" spans="1:20" ht="15.75" thickBot="1" x14ac:dyDescent="0.3">
      <c r="A84" s="15" t="s">
        <v>790</v>
      </c>
      <c r="C84" s="5" t="str">
        <f t="shared" si="9"/>
        <v>000011</v>
      </c>
      <c r="D84" s="5" t="str">
        <f t="shared" si="10"/>
        <v>ZCR</v>
      </c>
      <c r="E84" s="5" t="str">
        <f t="shared" si="11"/>
        <v>1</v>
      </c>
      <c r="F84" s="5" t="str">
        <f t="shared" si="12"/>
        <v>CCCC</v>
      </c>
      <c r="G84" s="5" t="str">
        <f t="shared" si="13"/>
        <v>DDDDDDDDD</v>
      </c>
      <c r="H84" s="5" t="str">
        <f t="shared" si="14"/>
        <v>000110001</v>
      </c>
      <c r="I84" s="5" t="str">
        <f t="shared" si="15"/>
        <v>GETMULH</v>
      </c>
      <c r="J84" s="5" t="str">
        <f t="shared" si="16"/>
        <v>D</v>
      </c>
      <c r="K84" s="5" t="str">
        <f t="shared" si="17"/>
        <v>(waits for mul if !wc)</v>
      </c>
      <c r="L84" s="5" t="s">
        <v>273</v>
      </c>
      <c r="M84" s="5" t="s">
        <v>709</v>
      </c>
      <c r="N84" s="5" t="s">
        <v>275</v>
      </c>
      <c r="O84" s="5" t="s">
        <v>710</v>
      </c>
      <c r="P84" s="5" t="s">
        <v>299</v>
      </c>
      <c r="Q84" s="5" t="s">
        <v>1088</v>
      </c>
      <c r="R84" s="5" t="s">
        <v>707</v>
      </c>
      <c r="S84" s="5" t="s">
        <v>708</v>
      </c>
      <c r="T84" s="5" t="s">
        <v>257</v>
      </c>
    </row>
    <row r="85" spans="1:20" ht="15.75" thickBot="1" x14ac:dyDescent="0.3">
      <c r="A85" s="15" t="s">
        <v>791</v>
      </c>
      <c r="C85" s="5" t="str">
        <f t="shared" si="9"/>
        <v>000011</v>
      </c>
      <c r="D85" s="5" t="str">
        <f t="shared" si="10"/>
        <v>ZCR</v>
      </c>
      <c r="E85" s="5" t="str">
        <f t="shared" si="11"/>
        <v>1</v>
      </c>
      <c r="F85" s="5" t="str">
        <f t="shared" si="12"/>
        <v>CCCC</v>
      </c>
      <c r="G85" s="5" t="str">
        <f t="shared" si="13"/>
        <v>DDDDDDDDD</v>
      </c>
      <c r="H85" s="5" t="str">
        <f t="shared" si="14"/>
        <v>000110010</v>
      </c>
      <c r="I85" s="5" t="str">
        <f t="shared" si="15"/>
        <v>GETDIVQ</v>
      </c>
      <c r="J85" s="5" t="str">
        <f t="shared" si="16"/>
        <v>D</v>
      </c>
      <c r="K85" s="5" t="str">
        <f t="shared" si="17"/>
        <v>(waits for div if !wc)</v>
      </c>
      <c r="L85" s="5" t="s">
        <v>273</v>
      </c>
      <c r="M85" s="5" t="s">
        <v>1086</v>
      </c>
      <c r="N85" s="5" t="s">
        <v>275</v>
      </c>
      <c r="O85" s="5" t="s">
        <v>1048</v>
      </c>
      <c r="P85" s="5" t="s">
        <v>1087</v>
      </c>
      <c r="Q85" s="5" t="s">
        <v>1088</v>
      </c>
      <c r="R85" s="5" t="s">
        <v>123</v>
      </c>
      <c r="S85" s="5" t="s">
        <v>1089</v>
      </c>
      <c r="T85" s="5" t="s">
        <v>1090</v>
      </c>
    </row>
    <row r="86" spans="1:20" ht="15.75" thickBot="1" x14ac:dyDescent="0.3">
      <c r="A86" s="15" t="s">
        <v>792</v>
      </c>
      <c r="C86" s="5" t="str">
        <f t="shared" si="9"/>
        <v>000011</v>
      </c>
      <c r="D86" s="5" t="str">
        <f t="shared" si="10"/>
        <v>ZCR</v>
      </c>
      <c r="E86" s="5" t="str">
        <f t="shared" si="11"/>
        <v>1</v>
      </c>
      <c r="F86" s="5" t="str">
        <f t="shared" si="12"/>
        <v>CCCC</v>
      </c>
      <c r="G86" s="5" t="str">
        <f t="shared" si="13"/>
        <v>DDDDDDDDD</v>
      </c>
      <c r="H86" s="5" t="str">
        <f t="shared" si="14"/>
        <v>000110011</v>
      </c>
      <c r="I86" s="5" t="str">
        <f t="shared" si="15"/>
        <v>GETDIVR</v>
      </c>
      <c r="J86" s="5" t="str">
        <f t="shared" si="16"/>
        <v>D</v>
      </c>
      <c r="K86" s="5" t="str">
        <f t="shared" si="17"/>
        <v>(waits for div if !wc)</v>
      </c>
      <c r="L86" s="5" t="s">
        <v>273</v>
      </c>
      <c r="M86" s="5" t="s">
        <v>1091</v>
      </c>
      <c r="N86" s="5" t="s">
        <v>275</v>
      </c>
      <c r="O86" s="5" t="s">
        <v>1048</v>
      </c>
      <c r="P86" s="5" t="s">
        <v>299</v>
      </c>
      <c r="Q86" s="5" t="s">
        <v>1088</v>
      </c>
      <c r="R86" s="5" t="s">
        <v>123</v>
      </c>
      <c r="S86" s="5" t="s">
        <v>546</v>
      </c>
      <c r="T86" s="5" t="s">
        <v>257</v>
      </c>
    </row>
    <row r="87" spans="1:20" ht="15.75" thickBot="1" x14ac:dyDescent="0.3">
      <c r="A87" s="15" t="s">
        <v>793</v>
      </c>
      <c r="C87" s="5" t="str">
        <f t="shared" si="9"/>
        <v>000011</v>
      </c>
      <c r="D87" s="5" t="str">
        <f t="shared" si="10"/>
        <v>ZCR</v>
      </c>
      <c r="E87" s="5" t="str">
        <f t="shared" si="11"/>
        <v>1</v>
      </c>
      <c r="F87" s="5" t="str">
        <f t="shared" si="12"/>
        <v>CCCC</v>
      </c>
      <c r="G87" s="5" t="str">
        <f t="shared" si="13"/>
        <v>DDDDDDDDD</v>
      </c>
      <c r="H87" s="5" t="str">
        <f t="shared" si="14"/>
        <v>000110100</v>
      </c>
      <c r="I87" s="5" t="str">
        <f t="shared" si="15"/>
        <v>GETSQRT</v>
      </c>
      <c r="J87" s="5" t="str">
        <f t="shared" si="16"/>
        <v>D</v>
      </c>
      <c r="K87" s="5" t="str">
        <f t="shared" si="17"/>
        <v>(waits for sqrt if !wc)</v>
      </c>
      <c r="L87" s="5" t="s">
        <v>273</v>
      </c>
      <c r="M87" s="5" t="s">
        <v>1092</v>
      </c>
      <c r="N87" s="5" t="s">
        <v>275</v>
      </c>
      <c r="O87" s="5" t="s">
        <v>1048</v>
      </c>
      <c r="P87" s="5" t="s">
        <v>299</v>
      </c>
      <c r="Q87" s="5" t="s">
        <v>1093</v>
      </c>
      <c r="R87" s="5" t="s">
        <v>1094</v>
      </c>
      <c r="S87" s="5" t="s">
        <v>257</v>
      </c>
      <c r="T87" s="5" t="s">
        <v>257</v>
      </c>
    </row>
    <row r="88" spans="1:20" ht="15.75" thickBot="1" x14ac:dyDescent="0.3">
      <c r="A88" s="15" t="s">
        <v>794</v>
      </c>
      <c r="C88" s="5" t="str">
        <f t="shared" si="9"/>
        <v>000011</v>
      </c>
      <c r="D88" s="5" t="str">
        <f t="shared" si="10"/>
        <v>ZCR</v>
      </c>
      <c r="E88" s="5" t="str">
        <f t="shared" si="11"/>
        <v>1</v>
      </c>
      <c r="F88" s="5" t="str">
        <f t="shared" si="12"/>
        <v>CCCC</v>
      </c>
      <c r="G88" s="5" t="str">
        <f t="shared" si="13"/>
        <v>DDDDDDDDD</v>
      </c>
      <c r="H88" s="5" t="str">
        <f t="shared" si="14"/>
        <v>000110101</v>
      </c>
      <c r="I88" s="5" t="str">
        <f t="shared" si="15"/>
        <v>GETQX</v>
      </c>
      <c r="J88" s="5" t="str">
        <f t="shared" si="16"/>
        <v>D</v>
      </c>
      <c r="K88" s="5" t="str">
        <f t="shared" si="17"/>
        <v>(waits for cordic if !wc)</v>
      </c>
      <c r="L88" s="5" t="s">
        <v>273</v>
      </c>
      <c r="M88" s="5" t="s">
        <v>1092</v>
      </c>
      <c r="N88" s="5" t="s">
        <v>275</v>
      </c>
      <c r="O88" s="5" t="s">
        <v>1048</v>
      </c>
      <c r="P88" s="5" t="s">
        <v>299</v>
      </c>
      <c r="Q88" s="5" t="s">
        <v>1095</v>
      </c>
      <c r="R88" s="5" t="s">
        <v>236</v>
      </c>
      <c r="S88" s="5" t="s">
        <v>1096</v>
      </c>
      <c r="T88" s="5" t="s">
        <v>257</v>
      </c>
    </row>
    <row r="89" spans="1:20" ht="15.75" thickBot="1" x14ac:dyDescent="0.3">
      <c r="A89" s="15" t="s">
        <v>795</v>
      </c>
      <c r="C89" s="5" t="str">
        <f t="shared" si="9"/>
        <v>000011</v>
      </c>
      <c r="D89" s="5" t="str">
        <f t="shared" si="10"/>
        <v>ZCR</v>
      </c>
      <c r="E89" s="5" t="str">
        <f t="shared" si="11"/>
        <v>1</v>
      </c>
      <c r="F89" s="5" t="str">
        <f t="shared" si="12"/>
        <v>CCCC</v>
      </c>
      <c r="G89" s="5" t="str">
        <f t="shared" si="13"/>
        <v>DDDDDDDDD</v>
      </c>
      <c r="H89" s="5" t="str">
        <f t="shared" si="14"/>
        <v>000110110</v>
      </c>
      <c r="I89" s="5" t="str">
        <f t="shared" si="15"/>
        <v>GETQY</v>
      </c>
      <c r="J89" s="5" t="str">
        <f t="shared" si="16"/>
        <v>D</v>
      </c>
      <c r="K89" s="5" t="str">
        <f t="shared" si="17"/>
        <v>(waits for cordic if !wc)</v>
      </c>
      <c r="L89" s="5" t="s">
        <v>273</v>
      </c>
      <c r="M89" s="5" t="s">
        <v>1092</v>
      </c>
      <c r="N89" s="5" t="s">
        <v>275</v>
      </c>
      <c r="O89" s="5" t="s">
        <v>1048</v>
      </c>
      <c r="P89" s="5" t="s">
        <v>299</v>
      </c>
      <c r="Q89" s="5" t="s">
        <v>439</v>
      </c>
      <c r="R89" s="5" t="s">
        <v>124</v>
      </c>
      <c r="S89" s="5" t="s">
        <v>3</v>
      </c>
      <c r="T89" s="5" t="s">
        <v>1097</v>
      </c>
    </row>
    <row r="90" spans="1:20" ht="15.75" thickBot="1" x14ac:dyDescent="0.3">
      <c r="A90" s="15" t="s">
        <v>796</v>
      </c>
      <c r="C90" s="5" t="str">
        <f t="shared" si="9"/>
        <v>000011</v>
      </c>
      <c r="D90" s="5" t="str">
        <f t="shared" si="10"/>
        <v>ZCR</v>
      </c>
      <c r="E90" s="5" t="str">
        <f t="shared" si="11"/>
        <v>1</v>
      </c>
      <c r="F90" s="5" t="str">
        <f t="shared" si="12"/>
        <v>CCCC</v>
      </c>
      <c r="G90" s="5" t="str">
        <f t="shared" si="13"/>
        <v>DDDDDDDDD</v>
      </c>
      <c r="H90" s="5" t="str">
        <f t="shared" si="14"/>
        <v>000110111</v>
      </c>
      <c r="I90" s="5" t="str">
        <f t="shared" si="15"/>
        <v>GETQZ</v>
      </c>
      <c r="J90" s="5" t="str">
        <f t="shared" si="16"/>
        <v>D</v>
      </c>
      <c r="K90" s="5" t="str">
        <f t="shared" si="17"/>
        <v>(waits for cordic if !wc)</v>
      </c>
      <c r="L90" s="5" t="s">
        <v>273</v>
      </c>
      <c r="M90" s="5" t="s">
        <v>1092</v>
      </c>
      <c r="N90" s="5" t="s">
        <v>275</v>
      </c>
      <c r="O90" s="5" t="s">
        <v>1048</v>
      </c>
      <c r="P90" s="5" t="s">
        <v>299</v>
      </c>
      <c r="Q90" s="5" t="s">
        <v>438</v>
      </c>
      <c r="R90" s="5" t="s">
        <v>122</v>
      </c>
      <c r="S90" s="5" t="s">
        <v>3</v>
      </c>
      <c r="T90" s="5" t="s">
        <v>1098</v>
      </c>
    </row>
    <row r="91" spans="1:20" ht="15.75" thickBot="1" x14ac:dyDescent="0.3">
      <c r="A91" s="13"/>
      <c r="C91" s="5" t="str">
        <f t="shared" si="9"/>
        <v/>
      </c>
      <c r="D91" s="5" t="str">
        <f t="shared" si="10"/>
        <v/>
      </c>
      <c r="E91" s="5" t="str">
        <f t="shared" si="11"/>
        <v/>
      </c>
      <c r="F91" s="5" t="str">
        <f t="shared" si="12"/>
        <v/>
      </c>
      <c r="G91" s="5" t="str">
        <f t="shared" si="13"/>
        <v/>
      </c>
      <c r="H91" s="5" t="str">
        <f t="shared" si="14"/>
        <v/>
      </c>
      <c r="I91" s="5" t="str">
        <f t="shared" si="15"/>
        <v/>
      </c>
      <c r="J91" s="5" t="str">
        <f t="shared" si="16"/>
        <v/>
      </c>
      <c r="K91" s="5" t="str">
        <f t="shared" si="17"/>
        <v/>
      </c>
      <c r="L91" s="5" t="s">
        <v>273</v>
      </c>
      <c r="M91" s="5" t="s">
        <v>1092</v>
      </c>
      <c r="N91" s="5" t="s">
        <v>275</v>
      </c>
      <c r="O91" s="5" t="s">
        <v>1048</v>
      </c>
      <c r="P91" s="5" t="s">
        <v>1099</v>
      </c>
      <c r="Q91" s="5" t="s">
        <v>325</v>
      </c>
      <c r="R91" s="5" t="s">
        <v>44</v>
      </c>
      <c r="S91" s="5" t="s">
        <v>3</v>
      </c>
      <c r="T91" s="5" t="s">
        <v>257</v>
      </c>
    </row>
    <row r="92" spans="1:20" ht="15.75" thickBot="1" x14ac:dyDescent="0.3">
      <c r="A92" s="15" t="s">
        <v>797</v>
      </c>
      <c r="C92" s="5" t="str">
        <f t="shared" si="9"/>
        <v>000011</v>
      </c>
      <c r="D92" s="5" t="str">
        <f t="shared" si="10"/>
        <v>ZCR</v>
      </c>
      <c r="E92" s="5" t="str">
        <f t="shared" si="11"/>
        <v>1</v>
      </c>
      <c r="F92" s="5" t="str">
        <f t="shared" si="12"/>
        <v>CCCC</v>
      </c>
      <c r="G92" s="5" t="str">
        <f t="shared" si="13"/>
        <v>DDDDDDDDD</v>
      </c>
      <c r="H92" s="5" t="str">
        <f t="shared" si="14"/>
        <v>000111000</v>
      </c>
      <c r="I92" s="5" t="str">
        <f t="shared" si="15"/>
        <v>GETPHSA</v>
      </c>
      <c r="J92" s="5" t="str">
        <f t="shared" si="16"/>
        <v>D</v>
      </c>
      <c r="K92" s="5" t="str">
        <f t="shared" si="17"/>
        <v>(GETPHSA wc,nr = POLCTRA wc)</v>
      </c>
      <c r="L92" s="5" t="s">
        <v>273</v>
      </c>
      <c r="M92" s="5" t="s">
        <v>1092</v>
      </c>
      <c r="N92" s="5" t="s">
        <v>275</v>
      </c>
      <c r="O92" s="5" t="s">
        <v>1048</v>
      </c>
      <c r="P92" s="5" t="s">
        <v>1099</v>
      </c>
      <c r="Q92" s="5" t="s">
        <v>326</v>
      </c>
      <c r="R92" s="5" t="s">
        <v>45</v>
      </c>
      <c r="S92" s="5" t="s">
        <v>3</v>
      </c>
      <c r="T92" s="5" t="s">
        <v>257</v>
      </c>
    </row>
    <row r="93" spans="1:20" ht="15.75" thickBot="1" x14ac:dyDescent="0.3">
      <c r="A93" s="15" t="s">
        <v>798</v>
      </c>
      <c r="C93" s="5" t="str">
        <f t="shared" si="9"/>
        <v>000011</v>
      </c>
      <c r="D93" s="5" t="str">
        <f t="shared" si="10"/>
        <v>ZCR</v>
      </c>
      <c r="E93" s="5" t="str">
        <f t="shared" si="11"/>
        <v>1</v>
      </c>
      <c r="F93" s="5" t="str">
        <f t="shared" si="12"/>
        <v>CCCC</v>
      </c>
      <c r="G93" s="5" t="str">
        <f t="shared" si="13"/>
        <v>DDDDDDDDD</v>
      </c>
      <c r="H93" s="5" t="str">
        <f t="shared" si="14"/>
        <v>000111001</v>
      </c>
      <c r="I93" s="5" t="str">
        <f t="shared" si="15"/>
        <v>GETPHZA</v>
      </c>
      <c r="J93" s="5" t="str">
        <f t="shared" si="16"/>
        <v>D</v>
      </c>
      <c r="K93" s="5" t="str">
        <f t="shared" si="17"/>
        <v>(clears phsa)</v>
      </c>
      <c r="L93" s="5" t="s">
        <v>273</v>
      </c>
      <c r="M93" s="5" t="s">
        <v>1092</v>
      </c>
      <c r="N93" s="5" t="s">
        <v>275</v>
      </c>
      <c r="O93" s="5" t="s">
        <v>1048</v>
      </c>
      <c r="P93" s="5" t="s">
        <v>1099</v>
      </c>
      <c r="Q93" s="5" t="s">
        <v>327</v>
      </c>
      <c r="R93" s="5" t="s">
        <v>46</v>
      </c>
      <c r="S93" s="5" t="s">
        <v>3</v>
      </c>
      <c r="T93" s="5" t="s">
        <v>257</v>
      </c>
    </row>
    <row r="94" spans="1:20" ht="15.75" thickBot="1" x14ac:dyDescent="0.3">
      <c r="A94" s="15" t="s">
        <v>799</v>
      </c>
      <c r="C94" s="5" t="str">
        <f t="shared" si="9"/>
        <v>000011</v>
      </c>
      <c r="D94" s="5" t="str">
        <f t="shared" si="10"/>
        <v>ZCR</v>
      </c>
      <c r="E94" s="5" t="str">
        <f t="shared" si="11"/>
        <v>1</v>
      </c>
      <c r="F94" s="5" t="str">
        <f t="shared" si="12"/>
        <v>CCCC</v>
      </c>
      <c r="G94" s="5" t="str">
        <f t="shared" si="13"/>
        <v>DDDDDDDDD</v>
      </c>
      <c r="H94" s="5" t="str">
        <f t="shared" si="14"/>
        <v>000111010</v>
      </c>
      <c r="I94" s="5" t="str">
        <f t="shared" si="15"/>
        <v>GETCOSA</v>
      </c>
      <c r="J94" s="5" t="str">
        <f t="shared" si="16"/>
        <v>D</v>
      </c>
      <c r="K94" s="5" t="str">
        <f t="shared" si="17"/>
        <v/>
      </c>
      <c r="L94" s="5" t="s">
        <v>273</v>
      </c>
      <c r="M94" s="5" t="s">
        <v>1092</v>
      </c>
      <c r="N94" s="5" t="s">
        <v>275</v>
      </c>
      <c r="O94" s="5" t="s">
        <v>1048</v>
      </c>
      <c r="P94" s="5" t="s">
        <v>1099</v>
      </c>
      <c r="Q94" s="5" t="s">
        <v>328</v>
      </c>
      <c r="R94" s="5" t="s">
        <v>47</v>
      </c>
      <c r="S94" s="5" t="s">
        <v>3</v>
      </c>
      <c r="T94" s="5" t="s">
        <v>257</v>
      </c>
    </row>
    <row r="95" spans="1:20" ht="15.75" thickBot="1" x14ac:dyDescent="0.3">
      <c r="A95" s="15" t="s">
        <v>800</v>
      </c>
      <c r="C95" s="5" t="str">
        <f t="shared" si="9"/>
        <v>000011</v>
      </c>
      <c r="D95" s="5" t="str">
        <f t="shared" si="10"/>
        <v>ZCR</v>
      </c>
      <c r="E95" s="5" t="str">
        <f t="shared" si="11"/>
        <v>1</v>
      </c>
      <c r="F95" s="5" t="str">
        <f t="shared" si="12"/>
        <v>CCCC</v>
      </c>
      <c r="G95" s="5" t="str">
        <f t="shared" si="13"/>
        <v>DDDDDDDDD</v>
      </c>
      <c r="H95" s="5" t="str">
        <f t="shared" si="14"/>
        <v>000111011</v>
      </c>
      <c r="I95" s="5" t="str">
        <f t="shared" si="15"/>
        <v>GETSINA</v>
      </c>
      <c r="J95" s="5" t="str">
        <f t="shared" si="16"/>
        <v>D</v>
      </c>
      <c r="K95" s="5" t="str">
        <f t="shared" si="17"/>
        <v/>
      </c>
      <c r="L95" s="5" t="s">
        <v>273</v>
      </c>
      <c r="M95" s="5" t="s">
        <v>1092</v>
      </c>
      <c r="N95" s="5" t="s">
        <v>275</v>
      </c>
      <c r="O95" s="5" t="s">
        <v>1048</v>
      </c>
      <c r="P95" s="5" t="s">
        <v>1099</v>
      </c>
      <c r="Q95" s="5" t="s">
        <v>329</v>
      </c>
      <c r="R95" s="5" t="s">
        <v>48</v>
      </c>
      <c r="S95" s="5" t="s">
        <v>3</v>
      </c>
      <c r="T95" s="5" t="s">
        <v>257</v>
      </c>
    </row>
    <row r="96" spans="1:20" ht="15.75" thickBot="1" x14ac:dyDescent="0.3">
      <c r="A96" s="13"/>
      <c r="C96" s="5" t="str">
        <f t="shared" si="9"/>
        <v/>
      </c>
      <c r="D96" s="5" t="str">
        <f t="shared" si="10"/>
        <v/>
      </c>
      <c r="E96" s="5" t="str">
        <f t="shared" si="11"/>
        <v/>
      </c>
      <c r="F96" s="5" t="str">
        <f t="shared" si="12"/>
        <v/>
      </c>
      <c r="G96" s="5" t="str">
        <f t="shared" si="13"/>
        <v/>
      </c>
      <c r="H96" s="5" t="str">
        <f t="shared" si="14"/>
        <v/>
      </c>
      <c r="I96" s="5" t="str">
        <f t="shared" si="15"/>
        <v/>
      </c>
      <c r="J96" s="5" t="str">
        <f t="shared" si="16"/>
        <v/>
      </c>
      <c r="K96" s="5" t="str">
        <f t="shared" si="17"/>
        <v/>
      </c>
      <c r="L96" s="5" t="s">
        <v>273</v>
      </c>
      <c r="M96" s="5" t="s">
        <v>1092</v>
      </c>
      <c r="N96" s="5" t="s">
        <v>275</v>
      </c>
      <c r="O96" s="5" t="s">
        <v>1048</v>
      </c>
      <c r="P96" s="5" t="s">
        <v>1099</v>
      </c>
      <c r="Q96" s="5" t="s">
        <v>330</v>
      </c>
      <c r="R96" s="5" t="s">
        <v>49</v>
      </c>
      <c r="S96" s="5" t="s">
        <v>3</v>
      </c>
      <c r="T96" s="5" t="s">
        <v>257</v>
      </c>
    </row>
    <row r="97" spans="1:20" ht="15.75" thickBot="1" x14ac:dyDescent="0.3">
      <c r="A97" s="15" t="s">
        <v>801</v>
      </c>
      <c r="C97" s="5" t="str">
        <f t="shared" si="9"/>
        <v>000011</v>
      </c>
      <c r="D97" s="5" t="str">
        <f t="shared" si="10"/>
        <v>ZCR</v>
      </c>
      <c r="E97" s="5" t="str">
        <f t="shared" si="11"/>
        <v>1</v>
      </c>
      <c r="F97" s="5" t="str">
        <f t="shared" si="12"/>
        <v>CCCC</v>
      </c>
      <c r="G97" s="5" t="str">
        <f t="shared" si="13"/>
        <v>DDDDDDDDD</v>
      </c>
      <c r="H97" s="5" t="str">
        <f t="shared" si="14"/>
        <v>000111100</v>
      </c>
      <c r="I97" s="5" t="str">
        <f t="shared" si="15"/>
        <v>GETPHSB</v>
      </c>
      <c r="J97" s="5" t="str">
        <f t="shared" si="16"/>
        <v>D</v>
      </c>
      <c r="K97" s="5" t="str">
        <f t="shared" si="17"/>
        <v>(GETPHSB wc,nr = POLCTRB wc)</v>
      </c>
      <c r="L97" s="5" t="s">
        <v>273</v>
      </c>
      <c r="M97" s="5" t="s">
        <v>1092</v>
      </c>
      <c r="N97" s="5" t="s">
        <v>275</v>
      </c>
      <c r="O97" s="5" t="s">
        <v>1048</v>
      </c>
      <c r="P97" s="5" t="s">
        <v>299</v>
      </c>
      <c r="Q97" s="5" t="s">
        <v>331</v>
      </c>
      <c r="R97" s="5" t="s">
        <v>50</v>
      </c>
      <c r="S97" s="5" t="s">
        <v>3</v>
      </c>
      <c r="T97" s="5" t="s">
        <v>257</v>
      </c>
    </row>
    <row r="98" spans="1:20" ht="15.75" thickBot="1" x14ac:dyDescent="0.3">
      <c r="A98" s="15" t="s">
        <v>802</v>
      </c>
      <c r="C98" s="5" t="str">
        <f t="shared" si="9"/>
        <v>000011</v>
      </c>
      <c r="D98" s="5" t="str">
        <f t="shared" si="10"/>
        <v>ZCR</v>
      </c>
      <c r="E98" s="5" t="str">
        <f t="shared" si="11"/>
        <v>1</v>
      </c>
      <c r="F98" s="5" t="str">
        <f t="shared" si="12"/>
        <v>CCCC</v>
      </c>
      <c r="G98" s="5" t="str">
        <f t="shared" si="13"/>
        <v>DDDDDDDDD</v>
      </c>
      <c r="H98" s="5" t="str">
        <f t="shared" si="14"/>
        <v>000111101</v>
      </c>
      <c r="I98" s="5" t="str">
        <f t="shared" si="15"/>
        <v>GETPHZB</v>
      </c>
      <c r="J98" s="5" t="str">
        <f t="shared" si="16"/>
        <v>D</v>
      </c>
      <c r="K98" s="5" t="str">
        <f t="shared" si="17"/>
        <v>(clears phsb)</v>
      </c>
      <c r="L98" s="5" t="s">
        <v>273</v>
      </c>
      <c r="M98" s="5" t="s">
        <v>1092</v>
      </c>
      <c r="N98" s="5" t="s">
        <v>275</v>
      </c>
      <c r="O98" s="5" t="s">
        <v>1048</v>
      </c>
      <c r="P98" s="5" t="s">
        <v>299</v>
      </c>
      <c r="Q98" s="5" t="s">
        <v>332</v>
      </c>
      <c r="R98" s="5" t="s">
        <v>51</v>
      </c>
      <c r="S98" s="5" t="s">
        <v>3</v>
      </c>
      <c r="T98" s="5" t="s">
        <v>257</v>
      </c>
    </row>
    <row r="99" spans="1:20" ht="15.75" thickBot="1" x14ac:dyDescent="0.3">
      <c r="A99" s="15" t="s">
        <v>803</v>
      </c>
      <c r="C99" s="5" t="str">
        <f t="shared" si="9"/>
        <v>000011</v>
      </c>
      <c r="D99" s="5" t="str">
        <f t="shared" si="10"/>
        <v>ZCR</v>
      </c>
      <c r="E99" s="5" t="str">
        <f t="shared" si="11"/>
        <v>1</v>
      </c>
      <c r="F99" s="5" t="str">
        <f t="shared" si="12"/>
        <v>CCCC</v>
      </c>
      <c r="G99" s="5" t="str">
        <f t="shared" si="13"/>
        <v>DDDDDDDDD</v>
      </c>
      <c r="H99" s="5" t="str">
        <f t="shared" si="14"/>
        <v>000111110</v>
      </c>
      <c r="I99" s="5" t="str">
        <f t="shared" si="15"/>
        <v>GETCOSB</v>
      </c>
      <c r="J99" s="5" t="str">
        <f t="shared" si="16"/>
        <v>D</v>
      </c>
      <c r="K99" s="5" t="str">
        <f t="shared" si="17"/>
        <v/>
      </c>
      <c r="L99" s="5" t="s">
        <v>273</v>
      </c>
      <c r="M99" s="5" t="s">
        <v>1092</v>
      </c>
      <c r="N99" s="5" t="s">
        <v>275</v>
      </c>
      <c r="O99" s="5" t="s">
        <v>1048</v>
      </c>
      <c r="P99" s="5" t="s">
        <v>299</v>
      </c>
      <c r="Q99" s="5" t="s">
        <v>333</v>
      </c>
      <c r="R99" s="5" t="s">
        <v>52</v>
      </c>
      <c r="S99" s="5" t="s">
        <v>3</v>
      </c>
      <c r="T99" s="5" t="s">
        <v>257</v>
      </c>
    </row>
    <row r="100" spans="1:20" ht="15.75" thickBot="1" x14ac:dyDescent="0.3">
      <c r="A100" s="15" t="s">
        <v>804</v>
      </c>
      <c r="C100" s="5" t="str">
        <f t="shared" si="9"/>
        <v>000011</v>
      </c>
      <c r="D100" s="5" t="str">
        <f t="shared" si="10"/>
        <v>ZCR</v>
      </c>
      <c r="E100" s="5" t="str">
        <f t="shared" si="11"/>
        <v>1</v>
      </c>
      <c r="F100" s="5" t="str">
        <f t="shared" si="12"/>
        <v>CCCC</v>
      </c>
      <c r="G100" s="5" t="str">
        <f t="shared" si="13"/>
        <v>DDDDDDDDD</v>
      </c>
      <c r="H100" s="5" t="str">
        <f t="shared" si="14"/>
        <v>000111111</v>
      </c>
      <c r="I100" s="5" t="str">
        <f t="shared" si="15"/>
        <v>GETSINB</v>
      </c>
      <c r="J100" s="5" t="str">
        <f t="shared" si="16"/>
        <v>D</v>
      </c>
      <c r="K100" s="5" t="str">
        <f t="shared" si="17"/>
        <v/>
      </c>
      <c r="L100" s="5" t="s">
        <v>273</v>
      </c>
      <c r="M100" s="5" t="s">
        <v>1092</v>
      </c>
      <c r="N100" s="5" t="s">
        <v>275</v>
      </c>
      <c r="O100" s="5" t="s">
        <v>1048</v>
      </c>
      <c r="P100" s="5" t="s">
        <v>299</v>
      </c>
      <c r="Q100" s="5" t="s">
        <v>334</v>
      </c>
      <c r="R100" s="5" t="s">
        <v>53</v>
      </c>
      <c r="S100" s="5" t="s">
        <v>3</v>
      </c>
      <c r="T100" s="5" t="s">
        <v>257</v>
      </c>
    </row>
    <row r="101" spans="1:20" ht="15.75" thickBot="1" x14ac:dyDescent="0.3">
      <c r="A101" s="13"/>
      <c r="C101" s="5" t="str">
        <f t="shared" si="9"/>
        <v/>
      </c>
      <c r="D101" s="5" t="str">
        <f t="shared" si="10"/>
        <v/>
      </c>
      <c r="E101" s="5" t="str">
        <f t="shared" si="11"/>
        <v/>
      </c>
      <c r="F101" s="5" t="str">
        <f t="shared" si="12"/>
        <v/>
      </c>
      <c r="G101" s="5" t="str">
        <f t="shared" si="13"/>
        <v/>
      </c>
      <c r="H101" s="5" t="str">
        <f t="shared" si="14"/>
        <v/>
      </c>
      <c r="I101" s="5" t="str">
        <f t="shared" si="15"/>
        <v/>
      </c>
      <c r="J101" s="5" t="str">
        <f t="shared" si="16"/>
        <v/>
      </c>
      <c r="K101" s="5" t="str">
        <f t="shared" si="17"/>
        <v/>
      </c>
      <c r="L101" s="5" t="s">
        <v>273</v>
      </c>
      <c r="M101" s="5" t="s">
        <v>1092</v>
      </c>
      <c r="N101" s="5" t="s">
        <v>275</v>
      </c>
      <c r="O101" s="5" t="s">
        <v>1048</v>
      </c>
      <c r="P101" s="5" t="s">
        <v>299</v>
      </c>
      <c r="Q101" s="5" t="s">
        <v>335</v>
      </c>
      <c r="R101" s="5" t="s">
        <v>54</v>
      </c>
      <c r="S101" s="5" t="s">
        <v>3</v>
      </c>
      <c r="T101" s="5" t="s">
        <v>257</v>
      </c>
    </row>
    <row r="102" spans="1:20" ht="15.75" thickBot="1" x14ac:dyDescent="0.3">
      <c r="A102" s="15" t="s">
        <v>805</v>
      </c>
      <c r="C102" s="5" t="str">
        <f t="shared" si="9"/>
        <v>000011</v>
      </c>
      <c r="D102" s="5" t="str">
        <f t="shared" si="10"/>
        <v>Z00</v>
      </c>
      <c r="E102" s="5" t="str">
        <f t="shared" si="11"/>
        <v>1</v>
      </c>
      <c r="F102" s="5" t="str">
        <f t="shared" si="12"/>
        <v>CCCC</v>
      </c>
      <c r="G102" s="5" t="str">
        <f t="shared" si="13"/>
        <v>111111111</v>
      </c>
      <c r="H102" s="5" t="str">
        <f t="shared" si="14"/>
        <v>001iiiiii</v>
      </c>
      <c r="I102" s="5" t="str">
        <f t="shared" si="15"/>
        <v>REPD</v>
      </c>
      <c r="J102" s="5" t="str">
        <f t="shared" si="16"/>
        <v>#i</v>
      </c>
      <c r="K102" s="5" t="str">
        <f t="shared" si="17"/>
        <v>(infinite repeat)</v>
      </c>
      <c r="L102" s="5" t="s">
        <v>273</v>
      </c>
      <c r="M102" s="5" t="s">
        <v>1092</v>
      </c>
      <c r="N102" s="5" t="s">
        <v>275</v>
      </c>
      <c r="O102" s="5" t="s">
        <v>1048</v>
      </c>
      <c r="P102" s="5" t="s">
        <v>299</v>
      </c>
      <c r="Q102" s="5" t="s">
        <v>336</v>
      </c>
      <c r="R102" s="5" t="s">
        <v>55</v>
      </c>
      <c r="S102" s="5" t="s">
        <v>3</v>
      </c>
      <c r="T102" s="5" t="s">
        <v>257</v>
      </c>
    </row>
    <row r="103" spans="1:20" ht="15.75" thickBot="1" x14ac:dyDescent="0.3">
      <c r="A103" s="15" t="s">
        <v>806</v>
      </c>
      <c r="C103" s="5" t="str">
        <f t="shared" si="9"/>
        <v>000011</v>
      </c>
      <c r="D103" s="5" t="str">
        <f t="shared" si="10"/>
        <v>Z0N</v>
      </c>
      <c r="E103" s="5" t="str">
        <f t="shared" si="11"/>
        <v>1</v>
      </c>
      <c r="F103" s="5" t="str">
        <f t="shared" si="12"/>
        <v>CCCC</v>
      </c>
      <c r="G103" s="5" t="str">
        <f t="shared" si="13"/>
        <v>nnnnnnnnn</v>
      </c>
      <c r="H103" s="5" t="str">
        <f t="shared" si="14"/>
        <v>001iiiiii</v>
      </c>
      <c r="I103" s="5" t="str">
        <f t="shared" si="15"/>
        <v>REPD</v>
      </c>
      <c r="J103" s="5" t="str">
        <f t="shared" si="16"/>
        <v>D/#n,#i</v>
      </c>
      <c r="K103" s="5" t="str">
        <f t="shared" si="17"/>
        <v/>
      </c>
      <c r="L103" s="5" t="s">
        <v>273</v>
      </c>
      <c r="M103" s="5" t="s">
        <v>1092</v>
      </c>
      <c r="N103" s="5" t="s">
        <v>275</v>
      </c>
      <c r="O103" s="5" t="s">
        <v>1048</v>
      </c>
      <c r="P103" s="5" t="s">
        <v>299</v>
      </c>
      <c r="Q103" s="5" t="s">
        <v>337</v>
      </c>
      <c r="R103" s="5" t="s">
        <v>56</v>
      </c>
      <c r="S103" s="5" t="s">
        <v>3</v>
      </c>
      <c r="T103" s="5" t="s">
        <v>257</v>
      </c>
    </row>
    <row r="104" spans="1:20" ht="15.75" thickBot="1" x14ac:dyDescent="0.3">
      <c r="A104" s="15" t="s">
        <v>807</v>
      </c>
      <c r="C104" s="5" t="str">
        <f t="shared" si="9"/>
        <v>000011</v>
      </c>
      <c r="D104" s="5" t="str">
        <f t="shared" si="10"/>
        <v>n11</v>
      </c>
      <c r="E104" s="5" t="str">
        <f t="shared" si="11"/>
        <v>1</v>
      </c>
      <c r="F104" s="5" t="str">
        <f t="shared" si="12"/>
        <v>nnnn</v>
      </c>
      <c r="G104" s="5" t="str">
        <f t="shared" si="13"/>
        <v>nnnnnnnnn</v>
      </c>
      <c r="H104" s="5" t="str">
        <f t="shared" si="14"/>
        <v>001iiiiii</v>
      </c>
      <c r="I104" s="5" t="str">
        <f t="shared" si="15"/>
        <v>REPS</v>
      </c>
      <c r="J104" s="5" t="str">
        <f t="shared" si="16"/>
        <v>#n,#i</v>
      </c>
      <c r="K104" s="5" t="str">
        <f t="shared" si="17"/>
        <v/>
      </c>
      <c r="L104" s="5" t="s">
        <v>273</v>
      </c>
      <c r="M104" s="5" t="s">
        <v>1092</v>
      </c>
      <c r="N104" s="5" t="s">
        <v>275</v>
      </c>
      <c r="O104" s="5" t="s">
        <v>1048</v>
      </c>
      <c r="P104" s="5" t="s">
        <v>299</v>
      </c>
      <c r="Q104" s="5" t="s">
        <v>338</v>
      </c>
      <c r="R104" s="5" t="s">
        <v>57</v>
      </c>
      <c r="S104" s="5" t="s">
        <v>3</v>
      </c>
      <c r="T104" s="5" t="s">
        <v>257</v>
      </c>
    </row>
    <row r="105" spans="1:20" ht="15.75" thickBot="1" x14ac:dyDescent="0.3">
      <c r="A105" s="13"/>
      <c r="C105" s="5" t="str">
        <f t="shared" si="9"/>
        <v/>
      </c>
      <c r="D105" s="5" t="str">
        <f t="shared" si="10"/>
        <v/>
      </c>
      <c r="E105" s="5" t="str">
        <f t="shared" si="11"/>
        <v/>
      </c>
      <c r="F105" s="5" t="str">
        <f t="shared" si="12"/>
        <v/>
      </c>
      <c r="G105" s="5" t="str">
        <f t="shared" si="13"/>
        <v/>
      </c>
      <c r="H105" s="5" t="str">
        <f t="shared" si="14"/>
        <v/>
      </c>
      <c r="I105" s="5" t="str">
        <f t="shared" si="15"/>
        <v/>
      </c>
      <c r="J105" s="5" t="str">
        <f t="shared" si="16"/>
        <v/>
      </c>
      <c r="K105" s="5" t="str">
        <f t="shared" si="17"/>
        <v/>
      </c>
      <c r="L105" s="5" t="s">
        <v>273</v>
      </c>
      <c r="M105" s="5" t="s">
        <v>1092</v>
      </c>
      <c r="N105" s="5" t="s">
        <v>275</v>
      </c>
      <c r="O105" s="5" t="s">
        <v>1048</v>
      </c>
      <c r="P105" s="5" t="s">
        <v>1056</v>
      </c>
      <c r="Q105" s="5" t="s">
        <v>295</v>
      </c>
      <c r="R105" s="5" t="s">
        <v>253</v>
      </c>
      <c r="S105" s="5" t="s">
        <v>1100</v>
      </c>
      <c r="T105" s="5" t="s">
        <v>1058</v>
      </c>
    </row>
    <row r="106" spans="1:20" ht="15.75" thickBot="1" x14ac:dyDescent="0.3">
      <c r="A106" s="15" t="s">
        <v>808</v>
      </c>
      <c r="C106" s="5" t="str">
        <f t="shared" si="9"/>
        <v>000011</v>
      </c>
      <c r="D106" s="5" t="str">
        <f t="shared" si="10"/>
        <v>ZCN</v>
      </c>
      <c r="E106" s="5" t="str">
        <f t="shared" si="11"/>
        <v>1</v>
      </c>
      <c r="F106" s="5" t="str">
        <f t="shared" si="12"/>
        <v>CCCC</v>
      </c>
      <c r="G106" s="5" t="str">
        <f t="shared" si="13"/>
        <v>nnnnnnnnn</v>
      </c>
      <c r="H106" s="5" t="str">
        <f t="shared" si="14"/>
        <v>01000----</v>
      </c>
      <c r="I106" s="5" t="str">
        <f t="shared" si="15"/>
        <v>&lt;empty&gt;</v>
      </c>
      <c r="J106" s="5" t="str">
        <f t="shared" si="16"/>
        <v/>
      </c>
      <c r="K106" s="5" t="str">
        <f t="shared" si="17"/>
        <v/>
      </c>
      <c r="L106" s="5" t="s">
        <v>273</v>
      </c>
      <c r="M106" s="5" t="s">
        <v>1091</v>
      </c>
      <c r="N106" s="5" t="s">
        <v>275</v>
      </c>
      <c r="O106" s="5" t="s">
        <v>1048</v>
      </c>
      <c r="P106" s="5" t="s">
        <v>1056</v>
      </c>
      <c r="Q106" s="5" t="s">
        <v>289</v>
      </c>
      <c r="R106" s="5" t="s">
        <v>242</v>
      </c>
      <c r="S106" s="5" t="s">
        <v>1100</v>
      </c>
      <c r="T106" s="5" t="s">
        <v>1058</v>
      </c>
    </row>
    <row r="107" spans="1:20" ht="15.75" thickBot="1" x14ac:dyDescent="0.3">
      <c r="A107" s="13"/>
      <c r="C107" s="5" t="str">
        <f t="shared" si="9"/>
        <v/>
      </c>
      <c r="D107" s="5" t="str">
        <f t="shared" si="10"/>
        <v/>
      </c>
      <c r="E107" s="5" t="str">
        <f t="shared" si="11"/>
        <v/>
      </c>
      <c r="F107" s="5" t="str">
        <f t="shared" si="12"/>
        <v/>
      </c>
      <c r="G107" s="5" t="str">
        <f t="shared" si="13"/>
        <v/>
      </c>
      <c r="H107" s="5" t="str">
        <f t="shared" si="14"/>
        <v/>
      </c>
      <c r="I107" s="5" t="str">
        <f t="shared" si="15"/>
        <v/>
      </c>
      <c r="J107" s="5" t="str">
        <f t="shared" si="16"/>
        <v/>
      </c>
      <c r="K107" s="5" t="str">
        <f t="shared" si="17"/>
        <v/>
      </c>
      <c r="L107" s="5" t="s">
        <v>273</v>
      </c>
      <c r="M107" s="5" t="s">
        <v>1101</v>
      </c>
      <c r="N107" s="5" t="s">
        <v>275</v>
      </c>
      <c r="O107" s="5" t="s">
        <v>1048</v>
      </c>
      <c r="P107" s="5" t="s">
        <v>1056</v>
      </c>
      <c r="Q107" s="5" t="s">
        <v>289</v>
      </c>
      <c r="R107" s="5" t="s">
        <v>243</v>
      </c>
      <c r="S107" s="5" t="s">
        <v>1100</v>
      </c>
      <c r="T107" s="5" t="s">
        <v>1061</v>
      </c>
    </row>
    <row r="108" spans="1:20" ht="15.75" thickBot="1" x14ac:dyDescent="0.3">
      <c r="A108" s="15" t="s">
        <v>809</v>
      </c>
      <c r="C108" s="5" t="str">
        <f t="shared" si="9"/>
        <v>000011</v>
      </c>
      <c r="D108" s="5" t="str">
        <f t="shared" si="10"/>
        <v>ZCN</v>
      </c>
      <c r="E108" s="5" t="str">
        <f t="shared" si="11"/>
        <v>1</v>
      </c>
      <c r="F108" s="5" t="str">
        <f t="shared" si="12"/>
        <v>CCCC</v>
      </c>
      <c r="G108" s="5" t="str">
        <f t="shared" si="13"/>
        <v>nnnnnnnnn</v>
      </c>
      <c r="H108" s="5" t="str">
        <f t="shared" si="14"/>
        <v>01001tttt</v>
      </c>
      <c r="I108" s="5" t="str">
        <f t="shared" si="15"/>
        <v>JMPTASK</v>
      </c>
      <c r="J108" s="5" t="str">
        <f t="shared" si="16"/>
        <v>D/#n,#t</v>
      </c>
      <c r="K108" s="5" t="str">
        <f t="shared" si="17"/>
        <v/>
      </c>
      <c r="L108" s="5" t="s">
        <v>273</v>
      </c>
      <c r="M108" s="5" t="s">
        <v>1092</v>
      </c>
      <c r="N108" s="5" t="s">
        <v>275</v>
      </c>
      <c r="O108" s="5" t="s">
        <v>1048</v>
      </c>
      <c r="P108" s="5" t="s">
        <v>299</v>
      </c>
      <c r="Q108" s="5" t="s">
        <v>298</v>
      </c>
      <c r="R108" s="5" t="s">
        <v>260</v>
      </c>
      <c r="S108" s="5" t="s">
        <v>3</v>
      </c>
      <c r="T108" s="5" t="s">
        <v>257</v>
      </c>
    </row>
    <row r="109" spans="1:20" ht="15.75" thickBot="1" x14ac:dyDescent="0.3">
      <c r="A109" s="13"/>
      <c r="C109" s="5" t="str">
        <f t="shared" si="9"/>
        <v/>
      </c>
      <c r="D109" s="5" t="str">
        <f t="shared" si="10"/>
        <v/>
      </c>
      <c r="E109" s="5" t="str">
        <f t="shared" si="11"/>
        <v/>
      </c>
      <c r="F109" s="5" t="str">
        <f t="shared" si="12"/>
        <v/>
      </c>
      <c r="G109" s="5" t="str">
        <f t="shared" si="13"/>
        <v/>
      </c>
      <c r="H109" s="5" t="str">
        <f t="shared" si="14"/>
        <v/>
      </c>
      <c r="I109" s="5" t="str">
        <f t="shared" si="15"/>
        <v/>
      </c>
      <c r="J109" s="5" t="str">
        <f t="shared" si="16"/>
        <v/>
      </c>
      <c r="K109" s="5" t="str">
        <f t="shared" si="17"/>
        <v/>
      </c>
      <c r="L109" s="5" t="s">
        <v>273</v>
      </c>
      <c r="M109" s="5" t="s">
        <v>1092</v>
      </c>
      <c r="N109" s="5" t="s">
        <v>275</v>
      </c>
      <c r="O109" s="5" t="s">
        <v>1048</v>
      </c>
      <c r="P109" s="5" t="s">
        <v>299</v>
      </c>
      <c r="Q109" s="5" t="s">
        <v>300</v>
      </c>
      <c r="R109" s="5" t="s">
        <v>261</v>
      </c>
      <c r="S109" s="5" t="s">
        <v>3</v>
      </c>
      <c r="T109" s="5" t="s">
        <v>257</v>
      </c>
    </row>
    <row r="110" spans="1:20" ht="15.75" thickBot="1" x14ac:dyDescent="0.3">
      <c r="A110" s="15" t="s">
        <v>810</v>
      </c>
      <c r="C110" s="5" t="str">
        <f t="shared" si="9"/>
        <v>000011</v>
      </c>
      <c r="D110" s="5" t="str">
        <f t="shared" si="10"/>
        <v>ZCN</v>
      </c>
      <c r="E110" s="5" t="str">
        <f t="shared" si="11"/>
        <v>1</v>
      </c>
      <c r="F110" s="5" t="str">
        <f t="shared" si="12"/>
        <v>CCCC</v>
      </c>
      <c r="G110" s="5" t="str">
        <f t="shared" si="13"/>
        <v>nnnnnnnnn</v>
      </c>
      <c r="H110" s="5" t="str">
        <f t="shared" si="14"/>
        <v>010100000</v>
      </c>
      <c r="I110" s="5" t="str">
        <f t="shared" si="15"/>
        <v>NOPX</v>
      </c>
      <c r="J110" s="5" t="str">
        <f t="shared" si="16"/>
        <v>D/#n</v>
      </c>
      <c r="K110" s="5" t="str">
        <f t="shared" si="17"/>
        <v>(waits)</v>
      </c>
      <c r="L110" s="5" t="s">
        <v>273</v>
      </c>
      <c r="M110" s="5" t="s">
        <v>1092</v>
      </c>
      <c r="N110" s="5" t="s">
        <v>275</v>
      </c>
      <c r="O110" s="5" t="s">
        <v>1048</v>
      </c>
      <c r="P110" s="5" t="s">
        <v>299</v>
      </c>
      <c r="Q110" s="5" t="s">
        <v>301</v>
      </c>
      <c r="R110" s="5" t="s">
        <v>262</v>
      </c>
      <c r="S110" s="5" t="s">
        <v>3</v>
      </c>
      <c r="T110" s="5" t="s">
        <v>257</v>
      </c>
    </row>
    <row r="111" spans="1:20" ht="15.75" thickBot="1" x14ac:dyDescent="0.3">
      <c r="A111" s="15" t="s">
        <v>811</v>
      </c>
      <c r="C111" s="5" t="str">
        <f t="shared" si="9"/>
        <v>000011</v>
      </c>
      <c r="D111" s="5" t="str">
        <f t="shared" si="10"/>
        <v>ZCN</v>
      </c>
      <c r="E111" s="5" t="str">
        <f t="shared" si="11"/>
        <v>1</v>
      </c>
      <c r="F111" s="5" t="str">
        <f t="shared" si="12"/>
        <v>CCCC</v>
      </c>
      <c r="G111" s="5" t="str">
        <f t="shared" si="13"/>
        <v>nnnnnnnnn</v>
      </c>
      <c r="H111" s="5" t="str">
        <f t="shared" si="14"/>
        <v>010100001</v>
      </c>
      <c r="I111" s="5" t="str">
        <f t="shared" si="15"/>
        <v>SETZC</v>
      </c>
      <c r="J111" s="5" t="str">
        <f t="shared" si="16"/>
        <v>D/#n</v>
      </c>
      <c r="K111" s="5" t="str">
        <f t="shared" si="17"/>
        <v>(d[1:0] into z/c via wz/wc)</v>
      </c>
      <c r="L111" s="5" t="s">
        <v>273</v>
      </c>
      <c r="M111" s="5" t="s">
        <v>1092</v>
      </c>
      <c r="N111" s="5" t="s">
        <v>275</v>
      </c>
      <c r="O111" s="5" t="s">
        <v>1048</v>
      </c>
      <c r="P111" s="5" t="s">
        <v>299</v>
      </c>
      <c r="Q111" s="5" t="s">
        <v>302</v>
      </c>
      <c r="R111" s="5" t="s">
        <v>263</v>
      </c>
      <c r="S111" s="5" t="s">
        <v>3</v>
      </c>
      <c r="T111" s="5" t="s">
        <v>257</v>
      </c>
    </row>
    <row r="112" spans="1:20" ht="15.75" thickBot="1" x14ac:dyDescent="0.3">
      <c r="A112" s="15" t="s">
        <v>812</v>
      </c>
      <c r="C112" s="5" t="str">
        <f t="shared" si="9"/>
        <v>000011</v>
      </c>
      <c r="D112" s="5" t="str">
        <f t="shared" si="10"/>
        <v>ZCN</v>
      </c>
      <c r="E112" s="5" t="str">
        <f t="shared" si="11"/>
        <v>1</v>
      </c>
      <c r="F112" s="5" t="str">
        <f t="shared" si="12"/>
        <v>CCCC</v>
      </c>
      <c r="G112" s="5" t="str">
        <f t="shared" si="13"/>
        <v>Dnnnnnnnn</v>
      </c>
      <c r="H112" s="5" t="str">
        <f t="shared" si="14"/>
        <v>010100010</v>
      </c>
      <c r="I112" s="5" t="str">
        <f t="shared" si="15"/>
        <v>SETSPA</v>
      </c>
      <c r="J112" s="5" t="str">
        <f t="shared" si="16"/>
        <v>D/#n</v>
      </c>
      <c r="K112" s="5" t="str">
        <f t="shared" si="17"/>
        <v/>
      </c>
      <c r="L112" s="5" t="s">
        <v>273</v>
      </c>
      <c r="M112" s="5" t="s">
        <v>1092</v>
      </c>
      <c r="N112" s="5" t="s">
        <v>275</v>
      </c>
      <c r="O112" s="5" t="s">
        <v>1048</v>
      </c>
      <c r="P112" s="5" t="s">
        <v>299</v>
      </c>
      <c r="Q112" s="5" t="s">
        <v>303</v>
      </c>
      <c r="R112" s="5" t="s">
        <v>264</v>
      </c>
      <c r="S112" s="5" t="s">
        <v>3</v>
      </c>
      <c r="T112" s="5" t="s">
        <v>257</v>
      </c>
    </row>
    <row r="113" spans="1:20" ht="15.75" thickBot="1" x14ac:dyDescent="0.3">
      <c r="A113" s="15" t="s">
        <v>813</v>
      </c>
      <c r="C113" s="5" t="str">
        <f t="shared" si="9"/>
        <v>000011</v>
      </c>
      <c r="D113" s="5" t="str">
        <f t="shared" si="10"/>
        <v>ZCN</v>
      </c>
      <c r="E113" s="5" t="str">
        <f t="shared" si="11"/>
        <v>1</v>
      </c>
      <c r="F113" s="5" t="str">
        <f t="shared" si="12"/>
        <v>CCCC</v>
      </c>
      <c r="G113" s="5" t="str">
        <f t="shared" si="13"/>
        <v>Dnnnnnnnn</v>
      </c>
      <c r="H113" s="5" t="str">
        <f t="shared" si="14"/>
        <v>010100011</v>
      </c>
      <c r="I113" s="5" t="str">
        <f t="shared" si="15"/>
        <v>SETSPB</v>
      </c>
      <c r="J113" s="5" t="str">
        <f t="shared" si="16"/>
        <v>D/#n</v>
      </c>
      <c r="K113" s="5" t="str">
        <f t="shared" si="17"/>
        <v/>
      </c>
      <c r="L113" s="5" t="s">
        <v>273</v>
      </c>
      <c r="M113" s="5" t="s">
        <v>1092</v>
      </c>
      <c r="N113" s="5" t="s">
        <v>275</v>
      </c>
      <c r="O113" s="5" t="s">
        <v>1048</v>
      </c>
      <c r="P113" s="5" t="s">
        <v>299</v>
      </c>
      <c r="Q113" s="5" t="s">
        <v>304</v>
      </c>
      <c r="R113" s="5" t="s">
        <v>265</v>
      </c>
      <c r="S113" s="5" t="s">
        <v>3</v>
      </c>
      <c r="T113" s="5" t="s">
        <v>257</v>
      </c>
    </row>
    <row r="114" spans="1:20" ht="15.75" thickBot="1" x14ac:dyDescent="0.3">
      <c r="A114" s="15" t="s">
        <v>814</v>
      </c>
      <c r="C114" s="5" t="str">
        <f t="shared" si="9"/>
        <v>000011</v>
      </c>
      <c r="D114" s="5" t="str">
        <f t="shared" si="10"/>
        <v>ZCN</v>
      </c>
      <c r="E114" s="5" t="str">
        <f t="shared" si="11"/>
        <v>1</v>
      </c>
      <c r="F114" s="5" t="str">
        <f t="shared" si="12"/>
        <v>CCCC</v>
      </c>
      <c r="G114" s="5" t="str">
        <f t="shared" si="13"/>
        <v>Dnnnnnnnn</v>
      </c>
      <c r="H114" s="5" t="str">
        <f t="shared" si="14"/>
        <v>010100100</v>
      </c>
      <c r="I114" s="5" t="str">
        <f t="shared" si="15"/>
        <v>ADDSPA</v>
      </c>
      <c r="J114" s="5" t="str">
        <f t="shared" si="16"/>
        <v>D/#n</v>
      </c>
      <c r="K114" s="5" t="str">
        <f t="shared" si="17"/>
        <v/>
      </c>
      <c r="L114" s="5" t="s">
        <v>273</v>
      </c>
      <c r="M114" s="5" t="s">
        <v>1092</v>
      </c>
      <c r="N114" s="5" t="s">
        <v>275</v>
      </c>
      <c r="O114" s="5" t="s">
        <v>1048</v>
      </c>
      <c r="P114" s="5" t="s">
        <v>299</v>
      </c>
      <c r="Q114" s="5" t="s">
        <v>376</v>
      </c>
      <c r="R114" s="5" t="s">
        <v>1102</v>
      </c>
      <c r="S114" s="5" t="s">
        <v>3</v>
      </c>
      <c r="T114" s="5" t="s">
        <v>257</v>
      </c>
    </row>
    <row r="115" spans="1:20" ht="15.75" thickBot="1" x14ac:dyDescent="0.3">
      <c r="A115" s="15" t="s">
        <v>815</v>
      </c>
      <c r="C115" s="5" t="str">
        <f t="shared" si="9"/>
        <v>000011</v>
      </c>
      <c r="D115" s="5" t="str">
        <f t="shared" si="10"/>
        <v>ZCN</v>
      </c>
      <c r="E115" s="5" t="str">
        <f t="shared" si="11"/>
        <v>1</v>
      </c>
      <c r="F115" s="5" t="str">
        <f t="shared" si="12"/>
        <v>CCCC</v>
      </c>
      <c r="G115" s="5" t="str">
        <f t="shared" si="13"/>
        <v>Dnnnnnnnn</v>
      </c>
      <c r="H115" s="5" t="str">
        <f t="shared" si="14"/>
        <v>010100101</v>
      </c>
      <c r="I115" s="5" t="str">
        <f t="shared" si="15"/>
        <v>ADDSPB</v>
      </c>
      <c r="J115" s="5" t="str">
        <f t="shared" si="16"/>
        <v>D/#n</v>
      </c>
      <c r="K115" s="5" t="str">
        <f t="shared" si="17"/>
        <v/>
      </c>
      <c r="L115" s="5" t="s">
        <v>273</v>
      </c>
      <c r="M115" s="5" t="s">
        <v>1092</v>
      </c>
      <c r="N115" s="5" t="s">
        <v>275</v>
      </c>
      <c r="O115" s="5" t="s">
        <v>1048</v>
      </c>
      <c r="P115" s="5" t="s">
        <v>299</v>
      </c>
      <c r="Q115" s="5" t="s">
        <v>377</v>
      </c>
      <c r="R115" s="5" t="s">
        <v>1103</v>
      </c>
      <c r="S115" s="5" t="s">
        <v>3</v>
      </c>
      <c r="T115" s="5" t="s">
        <v>257</v>
      </c>
    </row>
    <row r="116" spans="1:20" ht="15.75" thickBot="1" x14ac:dyDescent="0.3">
      <c r="A116" s="15" t="s">
        <v>816</v>
      </c>
      <c r="C116" s="5" t="str">
        <f t="shared" si="9"/>
        <v>000011</v>
      </c>
      <c r="D116" s="5" t="str">
        <f t="shared" si="10"/>
        <v>ZCN</v>
      </c>
      <c r="E116" s="5" t="str">
        <f t="shared" si="11"/>
        <v>1</v>
      </c>
      <c r="F116" s="5" t="str">
        <f t="shared" si="12"/>
        <v>CCCC</v>
      </c>
      <c r="G116" s="5" t="str">
        <f t="shared" si="13"/>
        <v>Dnnnnnnnn</v>
      </c>
      <c r="H116" s="5" t="str">
        <f t="shared" si="14"/>
        <v>010100110</v>
      </c>
      <c r="I116" s="5" t="str">
        <f t="shared" si="15"/>
        <v>SUBSPA</v>
      </c>
      <c r="J116" s="5" t="str">
        <f t="shared" si="16"/>
        <v>D/#n</v>
      </c>
      <c r="K116" s="5" t="str">
        <f t="shared" si="17"/>
        <v/>
      </c>
      <c r="L116" s="5" t="s">
        <v>273</v>
      </c>
      <c r="M116" s="5" t="s">
        <v>1092</v>
      </c>
      <c r="N116" s="5" t="s">
        <v>275</v>
      </c>
      <c r="O116" s="5" t="s">
        <v>1048</v>
      </c>
      <c r="P116" s="5" t="s">
        <v>299</v>
      </c>
      <c r="Q116" s="5" t="s">
        <v>378</v>
      </c>
      <c r="R116" s="5" t="s">
        <v>1104</v>
      </c>
      <c r="S116" s="5" t="s">
        <v>3</v>
      </c>
      <c r="T116" s="5" t="s">
        <v>257</v>
      </c>
    </row>
    <row r="117" spans="1:20" ht="15.75" thickBot="1" x14ac:dyDescent="0.3">
      <c r="A117" s="15" t="s">
        <v>817</v>
      </c>
      <c r="C117" s="5" t="str">
        <f t="shared" si="9"/>
        <v>000011</v>
      </c>
      <c r="D117" s="5" t="str">
        <f t="shared" si="10"/>
        <v>ZCN</v>
      </c>
      <c r="E117" s="5" t="str">
        <f t="shared" si="11"/>
        <v>1</v>
      </c>
      <c r="F117" s="5" t="str">
        <f t="shared" si="12"/>
        <v>CCCC</v>
      </c>
      <c r="G117" s="5" t="str">
        <f t="shared" si="13"/>
        <v>Dnnnnnnnn</v>
      </c>
      <c r="H117" s="5" t="str">
        <f t="shared" si="14"/>
        <v>010100111</v>
      </c>
      <c r="I117" s="5" t="str">
        <f t="shared" si="15"/>
        <v>SUBSPB</v>
      </c>
      <c r="J117" s="5" t="str">
        <f t="shared" si="16"/>
        <v>D/#n</v>
      </c>
      <c r="K117" s="5" t="str">
        <f t="shared" si="17"/>
        <v/>
      </c>
      <c r="L117" s="5" t="s">
        <v>273</v>
      </c>
      <c r="M117" s="5" t="s">
        <v>1092</v>
      </c>
      <c r="N117" s="5" t="s">
        <v>275</v>
      </c>
      <c r="O117" s="5" t="s">
        <v>1048</v>
      </c>
      <c r="P117" s="5" t="s">
        <v>299</v>
      </c>
      <c r="Q117" s="5" t="s">
        <v>379</v>
      </c>
      <c r="R117" s="5" t="s">
        <v>25</v>
      </c>
      <c r="S117" s="5" t="s">
        <v>3</v>
      </c>
      <c r="T117" s="5" t="s">
        <v>257</v>
      </c>
    </row>
    <row r="118" spans="1:20" ht="15.75" thickBot="1" x14ac:dyDescent="0.3">
      <c r="A118" s="13"/>
      <c r="C118" s="5" t="str">
        <f t="shared" si="9"/>
        <v/>
      </c>
      <c r="D118" s="5" t="str">
        <f t="shared" si="10"/>
        <v/>
      </c>
      <c r="E118" s="5" t="str">
        <f t="shared" si="11"/>
        <v/>
      </c>
      <c r="F118" s="5" t="str">
        <f t="shared" si="12"/>
        <v/>
      </c>
      <c r="G118" s="5" t="str">
        <f t="shared" si="13"/>
        <v/>
      </c>
      <c r="H118" s="5" t="str">
        <f t="shared" si="14"/>
        <v/>
      </c>
      <c r="I118" s="5" t="str">
        <f t="shared" si="15"/>
        <v/>
      </c>
      <c r="J118" s="5" t="str">
        <f t="shared" si="16"/>
        <v/>
      </c>
      <c r="K118" s="5" t="str">
        <f t="shared" si="17"/>
        <v/>
      </c>
      <c r="L118" s="5" t="s">
        <v>273</v>
      </c>
      <c r="M118" s="5" t="s">
        <v>1092</v>
      </c>
      <c r="N118" s="5" t="s">
        <v>275</v>
      </c>
      <c r="O118" s="5" t="s">
        <v>1048</v>
      </c>
      <c r="P118" s="5" t="s">
        <v>299</v>
      </c>
      <c r="Q118" s="5" t="s">
        <v>383</v>
      </c>
      <c r="R118" s="5" t="s">
        <v>29</v>
      </c>
      <c r="S118" s="5" t="s">
        <v>3</v>
      </c>
      <c r="T118" s="5" t="s">
        <v>257</v>
      </c>
    </row>
    <row r="119" spans="1:20" ht="15.75" thickBot="1" x14ac:dyDescent="0.3">
      <c r="A119" s="15" t="s">
        <v>818</v>
      </c>
      <c r="C119" s="5" t="str">
        <f t="shared" si="9"/>
        <v>000011</v>
      </c>
      <c r="D119" s="5" t="str">
        <f t="shared" si="10"/>
        <v>ZCN</v>
      </c>
      <c r="E119" s="5" t="str">
        <f t="shared" si="11"/>
        <v>1</v>
      </c>
      <c r="F119" s="5" t="str">
        <f t="shared" si="12"/>
        <v>CCCC</v>
      </c>
      <c r="G119" s="5" t="str">
        <f t="shared" si="13"/>
        <v>nnnnnnnnn</v>
      </c>
      <c r="H119" s="5" t="str">
        <f t="shared" si="14"/>
        <v>010101000</v>
      </c>
      <c r="I119" s="5" t="str">
        <f t="shared" si="15"/>
        <v>PUSHAR</v>
      </c>
      <c r="J119" s="5" t="str">
        <f t="shared" si="16"/>
        <v>D/#n</v>
      </c>
      <c r="K119" s="5" t="str">
        <f t="shared" si="17"/>
        <v/>
      </c>
      <c r="L119" s="5" t="s">
        <v>273</v>
      </c>
      <c r="M119" s="5" t="s">
        <v>1092</v>
      </c>
      <c r="N119" s="5" t="s">
        <v>275</v>
      </c>
      <c r="O119" s="5" t="s">
        <v>1048</v>
      </c>
      <c r="P119" s="5" t="s">
        <v>299</v>
      </c>
      <c r="Q119" s="5" t="s">
        <v>380</v>
      </c>
      <c r="R119" s="5" t="s">
        <v>26</v>
      </c>
      <c r="S119" s="5" t="s">
        <v>3</v>
      </c>
      <c r="T119" s="5" t="s">
        <v>257</v>
      </c>
    </row>
    <row r="120" spans="1:20" ht="15.75" thickBot="1" x14ac:dyDescent="0.3">
      <c r="A120" s="15" t="s">
        <v>819</v>
      </c>
      <c r="C120" s="5" t="str">
        <f t="shared" si="9"/>
        <v>000011</v>
      </c>
      <c r="D120" s="5" t="str">
        <f t="shared" si="10"/>
        <v>ZCN</v>
      </c>
      <c r="E120" s="5" t="str">
        <f t="shared" si="11"/>
        <v>1</v>
      </c>
      <c r="F120" s="5" t="str">
        <f t="shared" si="12"/>
        <v>CCCC</v>
      </c>
      <c r="G120" s="5" t="str">
        <f t="shared" si="13"/>
        <v>nnnnnnnnn</v>
      </c>
      <c r="H120" s="5" t="str">
        <f t="shared" si="14"/>
        <v>010101001</v>
      </c>
      <c r="I120" s="5" t="str">
        <f t="shared" si="15"/>
        <v>PUSHBR</v>
      </c>
      <c r="J120" s="5" t="str">
        <f t="shared" si="16"/>
        <v>D/#n</v>
      </c>
      <c r="K120" s="5" t="str">
        <f t="shared" si="17"/>
        <v/>
      </c>
      <c r="L120" s="5" t="s">
        <v>273</v>
      </c>
      <c r="M120" s="5" t="s">
        <v>1092</v>
      </c>
      <c r="N120" s="5" t="s">
        <v>275</v>
      </c>
      <c r="O120" s="5" t="s">
        <v>1048</v>
      </c>
      <c r="P120" s="5" t="s">
        <v>299</v>
      </c>
      <c r="Q120" s="5" t="s">
        <v>381</v>
      </c>
      <c r="R120" s="5" t="s">
        <v>27</v>
      </c>
      <c r="S120" s="5" t="s">
        <v>3</v>
      </c>
      <c r="T120" s="5" t="s">
        <v>257</v>
      </c>
    </row>
    <row r="121" spans="1:20" ht="15.75" thickBot="1" x14ac:dyDescent="0.3">
      <c r="A121" s="15" t="s">
        <v>820</v>
      </c>
      <c r="C121" s="5" t="str">
        <f t="shared" si="9"/>
        <v>000011</v>
      </c>
      <c r="D121" s="5" t="str">
        <f t="shared" si="10"/>
        <v>ZCN</v>
      </c>
      <c r="E121" s="5" t="str">
        <f t="shared" si="11"/>
        <v>1</v>
      </c>
      <c r="F121" s="5" t="str">
        <f t="shared" si="12"/>
        <v>CCCC</v>
      </c>
      <c r="G121" s="5" t="str">
        <f t="shared" si="13"/>
        <v>nnnnnnnnn</v>
      </c>
      <c r="H121" s="5" t="str">
        <f t="shared" si="14"/>
        <v>010101010</v>
      </c>
      <c r="I121" s="5" t="str">
        <f t="shared" si="15"/>
        <v>PUSHA</v>
      </c>
      <c r="J121" s="5" t="str">
        <f t="shared" si="16"/>
        <v>D/#n</v>
      </c>
      <c r="K121" s="5" t="str">
        <f t="shared" si="17"/>
        <v/>
      </c>
      <c r="L121" s="5" t="s">
        <v>273</v>
      </c>
      <c r="M121" s="5" t="s">
        <v>1092</v>
      </c>
      <c r="N121" s="5" t="s">
        <v>275</v>
      </c>
      <c r="O121" s="5" t="s">
        <v>1048</v>
      </c>
      <c r="P121" s="5" t="s">
        <v>299</v>
      </c>
      <c r="Q121" s="5" t="s">
        <v>382</v>
      </c>
      <c r="R121" s="5" t="s">
        <v>28</v>
      </c>
      <c r="S121" s="5" t="s">
        <v>3</v>
      </c>
      <c r="T121" s="5" t="s">
        <v>257</v>
      </c>
    </row>
    <row r="122" spans="1:20" ht="15.75" thickBot="1" x14ac:dyDescent="0.3">
      <c r="A122" s="15" t="s">
        <v>821</v>
      </c>
      <c r="C122" s="5" t="str">
        <f t="shared" si="9"/>
        <v>000011</v>
      </c>
      <c r="D122" s="5" t="str">
        <f t="shared" si="10"/>
        <v>ZCN</v>
      </c>
      <c r="E122" s="5" t="str">
        <f t="shared" si="11"/>
        <v>1</v>
      </c>
      <c r="F122" s="5" t="str">
        <f t="shared" si="12"/>
        <v>CCCC</v>
      </c>
      <c r="G122" s="5" t="str">
        <f t="shared" si="13"/>
        <v>nnnnnnnnn</v>
      </c>
      <c r="H122" s="5" t="str">
        <f t="shared" si="14"/>
        <v>010101011</v>
      </c>
      <c r="I122" s="5" t="str">
        <f t="shared" si="15"/>
        <v>PUSHB</v>
      </c>
      <c r="J122" s="5" t="str">
        <f t="shared" si="16"/>
        <v>D/#n</v>
      </c>
      <c r="K122" s="5" t="str">
        <f t="shared" si="17"/>
        <v/>
      </c>
      <c r="L122" s="5" t="s">
        <v>273</v>
      </c>
      <c r="M122" s="5" t="s">
        <v>1091</v>
      </c>
      <c r="N122" s="5" t="s">
        <v>275</v>
      </c>
      <c r="O122" s="5" t="s">
        <v>1048</v>
      </c>
      <c r="P122" s="5" t="s">
        <v>299</v>
      </c>
      <c r="Q122" s="5" t="s">
        <v>392</v>
      </c>
      <c r="R122" s="5" t="s">
        <v>1105</v>
      </c>
      <c r="S122" s="5" t="s">
        <v>3</v>
      </c>
      <c r="T122" s="5" t="s">
        <v>257</v>
      </c>
    </row>
    <row r="123" spans="1:20" ht="15.75" thickBot="1" x14ac:dyDescent="0.3">
      <c r="A123" s="15" t="s">
        <v>822</v>
      </c>
      <c r="C123" s="5" t="str">
        <f t="shared" si="9"/>
        <v>000011</v>
      </c>
      <c r="D123" s="5" t="str">
        <f t="shared" si="10"/>
        <v>ZCN</v>
      </c>
      <c r="E123" s="5" t="str">
        <f t="shared" si="11"/>
        <v>1</v>
      </c>
      <c r="F123" s="5" t="str">
        <f t="shared" si="12"/>
        <v>CCCC</v>
      </c>
      <c r="G123" s="5" t="str">
        <f t="shared" si="13"/>
        <v>nnnnnnnnn</v>
      </c>
      <c r="H123" s="5" t="str">
        <f t="shared" si="14"/>
        <v>010101100</v>
      </c>
      <c r="I123" s="5" t="str">
        <f t="shared" si="15"/>
        <v>CALLA</v>
      </c>
      <c r="J123" s="5" t="str">
        <f t="shared" si="16"/>
        <v>D/#n</v>
      </c>
      <c r="K123" s="5" t="str">
        <f t="shared" si="17"/>
        <v/>
      </c>
      <c r="L123" s="5" t="s">
        <v>273</v>
      </c>
      <c r="M123" s="5" t="s">
        <v>1101</v>
      </c>
      <c r="N123" s="5" t="s">
        <v>275</v>
      </c>
      <c r="O123" s="5" t="s">
        <v>1048</v>
      </c>
      <c r="P123" s="5" t="s">
        <v>299</v>
      </c>
      <c r="Q123" s="5" t="s">
        <v>392</v>
      </c>
      <c r="R123" s="5" t="s">
        <v>66</v>
      </c>
      <c r="S123" s="5" t="s">
        <v>3</v>
      </c>
      <c r="T123" s="5" t="s">
        <v>257</v>
      </c>
    </row>
    <row r="124" spans="1:20" ht="15.75" thickBot="1" x14ac:dyDescent="0.3">
      <c r="A124" s="15" t="s">
        <v>823</v>
      </c>
      <c r="C124" s="5" t="str">
        <f t="shared" si="9"/>
        <v>000011</v>
      </c>
      <c r="D124" s="5" t="str">
        <f t="shared" si="10"/>
        <v>ZCN</v>
      </c>
      <c r="E124" s="5" t="str">
        <f t="shared" si="11"/>
        <v>1</v>
      </c>
      <c r="F124" s="5" t="str">
        <f t="shared" si="12"/>
        <v>CCCC</v>
      </c>
      <c r="G124" s="5" t="str">
        <f t="shared" si="13"/>
        <v>nnnnnnnnn</v>
      </c>
      <c r="H124" s="5" t="str">
        <f t="shared" si="14"/>
        <v>010101101</v>
      </c>
      <c r="I124" s="5" t="str">
        <f t="shared" si="15"/>
        <v>CALLB</v>
      </c>
      <c r="J124" s="5" t="str">
        <f t="shared" si="16"/>
        <v>D/#n</v>
      </c>
      <c r="K124" s="5" t="str">
        <f t="shared" si="17"/>
        <v/>
      </c>
      <c r="L124" s="5" t="s">
        <v>273</v>
      </c>
      <c r="M124" s="5" t="s">
        <v>1092</v>
      </c>
      <c r="N124" s="5" t="s">
        <v>275</v>
      </c>
      <c r="O124" s="5" t="s">
        <v>1048</v>
      </c>
      <c r="P124" s="5" t="s">
        <v>299</v>
      </c>
      <c r="Q124" s="5" t="s">
        <v>393</v>
      </c>
      <c r="R124" s="5" t="s">
        <v>67</v>
      </c>
      <c r="S124" s="5" t="s">
        <v>3</v>
      </c>
      <c r="T124" s="5" t="s">
        <v>257</v>
      </c>
    </row>
    <row r="125" spans="1:20" ht="15.75" thickBot="1" x14ac:dyDescent="0.3">
      <c r="A125" s="15" t="s">
        <v>824</v>
      </c>
      <c r="C125" s="5" t="str">
        <f t="shared" si="9"/>
        <v>000011</v>
      </c>
      <c r="D125" s="5" t="str">
        <f t="shared" si="10"/>
        <v>ZCN</v>
      </c>
      <c r="E125" s="5" t="str">
        <f t="shared" si="11"/>
        <v>1</v>
      </c>
      <c r="F125" s="5" t="str">
        <f t="shared" si="12"/>
        <v>CCCC</v>
      </c>
      <c r="G125" s="5" t="str">
        <f t="shared" si="13"/>
        <v>nnnnnnnnn</v>
      </c>
      <c r="H125" s="5" t="str">
        <f t="shared" si="14"/>
        <v>010101110</v>
      </c>
      <c r="I125" s="5" t="str">
        <f t="shared" si="15"/>
        <v>CALLAD</v>
      </c>
      <c r="J125" s="5" t="str">
        <f t="shared" si="16"/>
        <v>D/#n</v>
      </c>
      <c r="K125" s="5" t="str">
        <f t="shared" si="17"/>
        <v/>
      </c>
      <c r="L125" s="5" t="s">
        <v>273</v>
      </c>
      <c r="M125" s="5" t="s">
        <v>1091</v>
      </c>
      <c r="N125" s="5" t="s">
        <v>275</v>
      </c>
      <c r="O125" s="5" t="s">
        <v>1048</v>
      </c>
      <c r="P125" s="5" t="s">
        <v>299</v>
      </c>
      <c r="Q125" s="5" t="s">
        <v>394</v>
      </c>
      <c r="R125" s="5" t="s">
        <v>1106</v>
      </c>
      <c r="S125" s="5" t="s">
        <v>3</v>
      </c>
      <c r="T125" s="5" t="s">
        <v>1107</v>
      </c>
    </row>
    <row r="126" spans="1:20" ht="15.75" thickBot="1" x14ac:dyDescent="0.3">
      <c r="A126" s="15" t="s">
        <v>825</v>
      </c>
      <c r="C126" s="5" t="str">
        <f t="shared" si="9"/>
        <v>000011</v>
      </c>
      <c r="D126" s="5" t="str">
        <f t="shared" si="10"/>
        <v>ZCN</v>
      </c>
      <c r="E126" s="5" t="str">
        <f t="shared" si="11"/>
        <v>1</v>
      </c>
      <c r="F126" s="5" t="str">
        <f t="shared" si="12"/>
        <v>CCCC</v>
      </c>
      <c r="G126" s="5" t="str">
        <f t="shared" si="13"/>
        <v>nnnnnnnnn</v>
      </c>
      <c r="H126" s="5" t="str">
        <f t="shared" si="14"/>
        <v>010101111</v>
      </c>
      <c r="I126" s="5" t="str">
        <f t="shared" si="15"/>
        <v>CALLBD</v>
      </c>
      <c r="J126" s="5" t="str">
        <f t="shared" si="16"/>
        <v>D/#n</v>
      </c>
      <c r="K126" s="5" t="str">
        <f t="shared" si="17"/>
        <v/>
      </c>
      <c r="L126" s="5" t="s">
        <v>273</v>
      </c>
      <c r="M126" s="5" t="s">
        <v>1101</v>
      </c>
      <c r="N126" s="5" t="s">
        <v>275</v>
      </c>
      <c r="O126" s="5" t="s">
        <v>1048</v>
      </c>
      <c r="P126" s="5" t="s">
        <v>299</v>
      </c>
      <c r="Q126" s="5" t="s">
        <v>394</v>
      </c>
      <c r="R126" s="5" t="s">
        <v>68</v>
      </c>
      <c r="S126" s="5" t="s">
        <v>3</v>
      </c>
      <c r="T126" s="5" t="s">
        <v>1107</v>
      </c>
    </row>
    <row r="127" spans="1:20" ht="15.75" thickBot="1" x14ac:dyDescent="0.3">
      <c r="A127" s="13"/>
      <c r="C127" s="5" t="str">
        <f t="shared" si="9"/>
        <v/>
      </c>
      <c r="D127" s="5" t="str">
        <f t="shared" si="10"/>
        <v/>
      </c>
      <c r="E127" s="5" t="str">
        <f t="shared" si="11"/>
        <v/>
      </c>
      <c r="F127" s="5" t="str">
        <f t="shared" si="12"/>
        <v/>
      </c>
      <c r="G127" s="5" t="str">
        <f t="shared" si="13"/>
        <v/>
      </c>
      <c r="H127" s="5" t="str">
        <f t="shared" si="14"/>
        <v/>
      </c>
      <c r="I127" s="5" t="str">
        <f t="shared" si="15"/>
        <v/>
      </c>
      <c r="J127" s="5" t="str">
        <f t="shared" si="16"/>
        <v/>
      </c>
      <c r="K127" s="5" t="str">
        <f t="shared" si="17"/>
        <v/>
      </c>
      <c r="L127" s="5" t="s">
        <v>273</v>
      </c>
      <c r="M127" s="5" t="s">
        <v>1092</v>
      </c>
      <c r="N127" s="5" t="s">
        <v>275</v>
      </c>
      <c r="O127" s="5" t="s">
        <v>1048</v>
      </c>
      <c r="P127" s="5" t="s">
        <v>299</v>
      </c>
      <c r="Q127" s="5" t="s">
        <v>395</v>
      </c>
      <c r="R127" s="5" t="s">
        <v>69</v>
      </c>
      <c r="S127" s="5" t="s">
        <v>3</v>
      </c>
      <c r="T127" s="5" t="s">
        <v>257</v>
      </c>
    </row>
    <row r="128" spans="1:20" ht="15.75" thickBot="1" x14ac:dyDescent="0.3">
      <c r="A128" s="15" t="s">
        <v>826</v>
      </c>
      <c r="C128" s="5" t="str">
        <f t="shared" si="9"/>
        <v>000011</v>
      </c>
      <c r="D128" s="5" t="str">
        <f t="shared" si="10"/>
        <v>ZCN</v>
      </c>
      <c r="E128" s="5" t="str">
        <f t="shared" si="11"/>
        <v>1</v>
      </c>
      <c r="F128" s="5" t="str">
        <f t="shared" si="12"/>
        <v>CCCC</v>
      </c>
      <c r="G128" s="5" t="str">
        <f t="shared" si="13"/>
        <v>SUPIIIIII</v>
      </c>
      <c r="H128" s="5" t="str">
        <f t="shared" si="14"/>
        <v>010110000</v>
      </c>
      <c r="I128" s="5" t="str">
        <f t="shared" si="15"/>
        <v>WRQUAD</v>
      </c>
      <c r="J128" s="5" t="str">
        <f t="shared" si="16"/>
        <v>D/PTR</v>
      </c>
      <c r="K128" s="5" t="str">
        <f t="shared" si="17"/>
        <v>(waits for hub)</v>
      </c>
      <c r="L128" s="5" t="s">
        <v>273</v>
      </c>
      <c r="M128" s="5" t="s">
        <v>1092</v>
      </c>
      <c r="N128" s="5" t="s">
        <v>275</v>
      </c>
      <c r="O128" s="5" t="s">
        <v>1048</v>
      </c>
      <c r="P128" s="5" t="s">
        <v>299</v>
      </c>
      <c r="Q128" s="5" t="s">
        <v>396</v>
      </c>
      <c r="R128" s="5" t="s">
        <v>1108</v>
      </c>
      <c r="S128" s="5" t="s">
        <v>3</v>
      </c>
      <c r="T128" s="5" t="s">
        <v>257</v>
      </c>
    </row>
    <row r="129" spans="1:20" ht="15.75" thickBot="1" x14ac:dyDescent="0.3">
      <c r="A129" s="15" t="s">
        <v>827</v>
      </c>
      <c r="C129" s="5" t="str">
        <f t="shared" si="9"/>
        <v>000011</v>
      </c>
      <c r="D129" s="5" t="str">
        <f t="shared" si="10"/>
        <v>Z0N</v>
      </c>
      <c r="E129" s="5" t="str">
        <f t="shared" si="11"/>
        <v>1</v>
      </c>
      <c r="F129" s="5" t="str">
        <f t="shared" si="12"/>
        <v>CCCC</v>
      </c>
      <c r="G129" s="5" t="str">
        <f t="shared" si="13"/>
        <v>SUPIIIIII</v>
      </c>
      <c r="H129" s="5" t="str">
        <f t="shared" si="14"/>
        <v>010110001</v>
      </c>
      <c r="I129" s="5" t="str">
        <f t="shared" si="15"/>
        <v>RDQUAD</v>
      </c>
      <c r="J129" s="5" t="str">
        <f t="shared" si="16"/>
        <v>D/PTR</v>
      </c>
      <c r="K129" s="5" t="str">
        <f t="shared" si="17"/>
        <v>(waits for hub)</v>
      </c>
      <c r="L129" s="5" t="s">
        <v>273</v>
      </c>
      <c r="M129" s="5" t="s">
        <v>1092</v>
      </c>
      <c r="N129" s="5" t="s">
        <v>275</v>
      </c>
      <c r="O129" s="5" t="s">
        <v>1048</v>
      </c>
      <c r="P129" s="5" t="s">
        <v>299</v>
      </c>
      <c r="Q129" s="5" t="s">
        <v>397</v>
      </c>
      <c r="R129" s="5" t="s">
        <v>1109</v>
      </c>
      <c r="S129" s="5" t="s">
        <v>3</v>
      </c>
      <c r="T129" s="5" t="s">
        <v>257</v>
      </c>
    </row>
    <row r="130" spans="1:20" ht="15.75" thickBot="1" x14ac:dyDescent="0.3">
      <c r="A130" s="15" t="s">
        <v>828</v>
      </c>
      <c r="C130" s="5" t="str">
        <f t="shared" si="9"/>
        <v>000011</v>
      </c>
      <c r="D130" s="5" t="str">
        <f t="shared" si="10"/>
        <v>Z1N</v>
      </c>
      <c r="E130" s="5" t="str">
        <f t="shared" si="11"/>
        <v>1</v>
      </c>
      <c r="F130" s="5" t="str">
        <f t="shared" si="12"/>
        <v>CCCC</v>
      </c>
      <c r="G130" s="5" t="str">
        <f t="shared" si="13"/>
        <v>SUPIIIIII</v>
      </c>
      <c r="H130" s="5" t="str">
        <f t="shared" si="14"/>
        <v>010110001</v>
      </c>
      <c r="I130" s="5" t="str">
        <f t="shared" si="15"/>
        <v>RDQUADC</v>
      </c>
      <c r="J130" s="5" t="str">
        <f t="shared" si="16"/>
        <v>D/PTR</v>
      </c>
      <c r="K130" s="5" t="str">
        <f t="shared" si="17"/>
        <v>(waits for hub if cache miss)</v>
      </c>
      <c r="L130" s="5" t="s">
        <v>273</v>
      </c>
      <c r="M130" s="5" t="s">
        <v>1092</v>
      </c>
      <c r="N130" s="5" t="s">
        <v>275</v>
      </c>
      <c r="O130" s="5" t="s">
        <v>1048</v>
      </c>
      <c r="P130" s="5" t="s">
        <v>299</v>
      </c>
      <c r="Q130" s="5" t="s">
        <v>398</v>
      </c>
      <c r="R130" s="5" t="s">
        <v>72</v>
      </c>
      <c r="S130" s="5" t="s">
        <v>3</v>
      </c>
      <c r="T130" s="5" t="s">
        <v>257</v>
      </c>
    </row>
    <row r="131" spans="1:20" ht="15.75" thickBot="1" x14ac:dyDescent="0.3">
      <c r="A131" s="15" t="s">
        <v>829</v>
      </c>
      <c r="C131" s="5" t="str">
        <f t="shared" si="9"/>
        <v>000011</v>
      </c>
      <c r="D131" s="5" t="str">
        <f t="shared" si="10"/>
        <v>ZCN</v>
      </c>
      <c r="E131" s="5" t="str">
        <f t="shared" si="11"/>
        <v>1</v>
      </c>
      <c r="F131" s="5" t="str">
        <f t="shared" si="12"/>
        <v>CCCC</v>
      </c>
      <c r="G131" s="5" t="str">
        <f t="shared" si="13"/>
        <v>nnnnnnnnn</v>
      </c>
      <c r="H131" s="5" t="str">
        <f t="shared" si="14"/>
        <v>010110010</v>
      </c>
      <c r="I131" s="5" t="str">
        <f t="shared" si="15"/>
        <v>SETPTRA</v>
      </c>
      <c r="J131" s="5" t="str">
        <f t="shared" si="16"/>
        <v>D/#n</v>
      </c>
      <c r="K131" s="5" t="str">
        <f t="shared" si="17"/>
        <v/>
      </c>
      <c r="L131" s="5" t="s">
        <v>273</v>
      </c>
      <c r="M131" s="5" t="s">
        <v>1092</v>
      </c>
      <c r="N131" s="5" t="s">
        <v>275</v>
      </c>
      <c r="O131" s="5" t="s">
        <v>1048</v>
      </c>
      <c r="P131" s="5" t="s">
        <v>299</v>
      </c>
      <c r="Q131" s="5" t="s">
        <v>399</v>
      </c>
      <c r="R131" s="5" t="s">
        <v>73</v>
      </c>
      <c r="S131" s="5" t="s">
        <v>3</v>
      </c>
      <c r="T131" s="5" t="s">
        <v>257</v>
      </c>
    </row>
    <row r="132" spans="1:20" ht="15.75" thickBot="1" x14ac:dyDescent="0.3">
      <c r="A132" s="15" t="s">
        <v>830</v>
      </c>
      <c r="C132" s="5" t="str">
        <f t="shared" ref="C132:C195" si="18">MID(A132,1,6)</f>
        <v>000011</v>
      </c>
      <c r="D132" s="5" t="str">
        <f t="shared" ref="D132:D195" si="19">MID(A132,8,3)</f>
        <v>ZCN</v>
      </c>
      <c r="E132" s="5" t="str">
        <f t="shared" ref="E132:E195" si="20">MID(A132,12,1)</f>
        <v>1</v>
      </c>
      <c r="F132" s="5" t="str">
        <f t="shared" ref="F132:F195" si="21">MID(A132,14,4)</f>
        <v>CCCC</v>
      </c>
      <c r="G132" s="5" t="str">
        <f t="shared" ref="G132:G195" si="22">MID(A132,19,9)</f>
        <v>nnnnnnnnn</v>
      </c>
      <c r="H132" s="5" t="str">
        <f t="shared" ref="H132:H195" si="23">MID(A132,29,9)</f>
        <v>010110011</v>
      </c>
      <c r="I132" s="5" t="str">
        <f t="shared" ref="I132:I195" si="24">TRIM(MID(A132,49,7))</f>
        <v>SETPTRB</v>
      </c>
      <c r="J132" s="5" t="str">
        <f t="shared" ref="J132:J195" si="25">TRIM(MID(A132,57,10))</f>
        <v>D/#n</v>
      </c>
      <c r="K132" s="5" t="str">
        <f t="shared" ref="K132:K195" si="26">TRIM(MID(A132,67,50))</f>
        <v/>
      </c>
      <c r="L132" s="5" t="s">
        <v>273</v>
      </c>
      <c r="M132" s="5" t="s">
        <v>1092</v>
      </c>
      <c r="N132" s="5" t="s">
        <v>275</v>
      </c>
      <c r="O132" s="5" t="s">
        <v>1048</v>
      </c>
      <c r="P132" s="5" t="s">
        <v>299</v>
      </c>
      <c r="Q132" s="5" t="s">
        <v>404</v>
      </c>
      <c r="R132" s="5" t="s">
        <v>77</v>
      </c>
      <c r="S132" s="5" t="s">
        <v>3</v>
      </c>
      <c r="T132" s="5" t="s">
        <v>257</v>
      </c>
    </row>
    <row r="133" spans="1:20" ht="15.75" thickBot="1" x14ac:dyDescent="0.3">
      <c r="A133" s="15" t="s">
        <v>831</v>
      </c>
      <c r="C133" s="5" t="str">
        <f t="shared" si="18"/>
        <v>000011</v>
      </c>
      <c r="D133" s="5" t="str">
        <f t="shared" si="19"/>
        <v>ZCN</v>
      </c>
      <c r="E133" s="5" t="str">
        <f t="shared" si="20"/>
        <v>1</v>
      </c>
      <c r="F133" s="5" t="str">
        <f t="shared" si="21"/>
        <v>CCCC</v>
      </c>
      <c r="G133" s="5" t="str">
        <f t="shared" si="22"/>
        <v>nnnnnnnnn</v>
      </c>
      <c r="H133" s="5" t="str">
        <f t="shared" si="23"/>
        <v>010110100</v>
      </c>
      <c r="I133" s="5" t="str">
        <f t="shared" si="24"/>
        <v>ADDPTRA</v>
      </c>
      <c r="J133" s="5" t="str">
        <f t="shared" si="25"/>
        <v>D/#n</v>
      </c>
      <c r="K133" s="5" t="str">
        <f t="shared" si="26"/>
        <v/>
      </c>
      <c r="L133" s="5" t="s">
        <v>273</v>
      </c>
      <c r="M133" s="5" t="s">
        <v>1092</v>
      </c>
      <c r="N133" s="5" t="s">
        <v>275</v>
      </c>
      <c r="O133" s="5" t="s">
        <v>1048</v>
      </c>
      <c r="P133" s="5" t="s">
        <v>299</v>
      </c>
      <c r="Q133" s="5" t="s">
        <v>403</v>
      </c>
      <c r="R133" s="5" t="s">
        <v>76</v>
      </c>
      <c r="S133" s="5" t="s">
        <v>3</v>
      </c>
      <c r="T133" s="5" t="s">
        <v>257</v>
      </c>
    </row>
    <row r="134" spans="1:20" ht="15.75" thickBot="1" x14ac:dyDescent="0.3">
      <c r="A134" s="15" t="s">
        <v>832</v>
      </c>
      <c r="C134" s="5" t="str">
        <f t="shared" si="18"/>
        <v>000011</v>
      </c>
      <c r="D134" s="5" t="str">
        <f t="shared" si="19"/>
        <v>ZCN</v>
      </c>
      <c r="E134" s="5" t="str">
        <f t="shared" si="20"/>
        <v>1</v>
      </c>
      <c r="F134" s="5" t="str">
        <f t="shared" si="21"/>
        <v>CCCC</v>
      </c>
      <c r="G134" s="5" t="str">
        <f t="shared" si="22"/>
        <v>nnnnnnnnn</v>
      </c>
      <c r="H134" s="5" t="str">
        <f t="shared" si="23"/>
        <v>010110101</v>
      </c>
      <c r="I134" s="5" t="str">
        <f t="shared" si="24"/>
        <v>ADDPTRB</v>
      </c>
      <c r="J134" s="5" t="str">
        <f t="shared" si="25"/>
        <v>D/#n</v>
      </c>
      <c r="K134" s="5" t="str">
        <f t="shared" si="26"/>
        <v/>
      </c>
      <c r="L134" s="5" t="s">
        <v>273</v>
      </c>
      <c r="M134" s="5" t="s">
        <v>1092</v>
      </c>
      <c r="N134" s="5" t="s">
        <v>275</v>
      </c>
      <c r="O134" s="5" t="s">
        <v>1048</v>
      </c>
      <c r="P134" s="5" t="s">
        <v>299</v>
      </c>
      <c r="Q134" s="5" t="s">
        <v>713</v>
      </c>
      <c r="R134" s="5" t="s">
        <v>711</v>
      </c>
      <c r="S134" s="5" t="s">
        <v>3</v>
      </c>
      <c r="T134" s="5" t="s">
        <v>257</v>
      </c>
    </row>
    <row r="135" spans="1:20" ht="15.75" thickBot="1" x14ac:dyDescent="0.3">
      <c r="A135" s="15" t="s">
        <v>833</v>
      </c>
      <c r="C135" s="5" t="str">
        <f t="shared" si="18"/>
        <v>000011</v>
      </c>
      <c r="D135" s="5" t="str">
        <f t="shared" si="19"/>
        <v>ZCN</v>
      </c>
      <c r="E135" s="5" t="str">
        <f t="shared" si="20"/>
        <v>1</v>
      </c>
      <c r="F135" s="5" t="str">
        <f t="shared" si="21"/>
        <v>CCCC</v>
      </c>
      <c r="G135" s="5" t="str">
        <f t="shared" si="22"/>
        <v>nnnnnnnnn</v>
      </c>
      <c r="H135" s="5" t="str">
        <f t="shared" si="23"/>
        <v>010110110</v>
      </c>
      <c r="I135" s="5" t="str">
        <f t="shared" si="24"/>
        <v>SUBPTRA</v>
      </c>
      <c r="J135" s="5" t="str">
        <f t="shared" si="25"/>
        <v>D/#n</v>
      </c>
      <c r="K135" s="5" t="str">
        <f t="shared" si="26"/>
        <v/>
      </c>
      <c r="L135" s="5" t="s">
        <v>273</v>
      </c>
      <c r="M135" s="5" t="s">
        <v>1092</v>
      </c>
      <c r="N135" s="5" t="s">
        <v>275</v>
      </c>
      <c r="O135" s="5" t="s">
        <v>1048</v>
      </c>
      <c r="P135" s="5" t="s">
        <v>299</v>
      </c>
      <c r="Q135" s="5" t="s">
        <v>294</v>
      </c>
      <c r="R135" s="5" t="s">
        <v>250</v>
      </c>
      <c r="S135" s="5" t="s">
        <v>3</v>
      </c>
      <c r="T135" s="5" t="s">
        <v>257</v>
      </c>
    </row>
    <row r="136" spans="1:20" ht="15.75" thickBot="1" x14ac:dyDescent="0.3">
      <c r="A136" s="15" t="s">
        <v>834</v>
      </c>
      <c r="C136" s="5" t="str">
        <f t="shared" si="18"/>
        <v>000011</v>
      </c>
      <c r="D136" s="5" t="str">
        <f t="shared" si="19"/>
        <v>ZCN</v>
      </c>
      <c r="E136" s="5" t="str">
        <f t="shared" si="20"/>
        <v>1</v>
      </c>
      <c r="F136" s="5" t="str">
        <f t="shared" si="21"/>
        <v>CCCC</v>
      </c>
      <c r="G136" s="5" t="str">
        <f t="shared" si="22"/>
        <v>nnnnnnnnn</v>
      </c>
      <c r="H136" s="5" t="str">
        <f t="shared" si="23"/>
        <v>010110111</v>
      </c>
      <c r="I136" s="5" t="str">
        <f t="shared" si="24"/>
        <v>SUBPTRB</v>
      </c>
      <c r="J136" s="5" t="str">
        <f t="shared" si="25"/>
        <v>D/#n</v>
      </c>
      <c r="K136" s="5" t="str">
        <f t="shared" si="26"/>
        <v/>
      </c>
      <c r="L136" s="5" t="s">
        <v>273</v>
      </c>
      <c r="M136" s="5" t="s">
        <v>1092</v>
      </c>
      <c r="N136" s="5" t="s">
        <v>275</v>
      </c>
      <c r="O136" s="5" t="s">
        <v>1048</v>
      </c>
      <c r="P136" s="5" t="s">
        <v>1110</v>
      </c>
      <c r="Q136" s="5" t="s">
        <v>365</v>
      </c>
      <c r="R136" s="5" t="s">
        <v>1111</v>
      </c>
      <c r="S136" s="5" t="s">
        <v>3</v>
      </c>
      <c r="T136" s="5" t="s">
        <v>257</v>
      </c>
    </row>
    <row r="137" spans="1:20" ht="15.75" thickBot="1" x14ac:dyDescent="0.3">
      <c r="A137" s="13"/>
      <c r="C137" s="5" t="str">
        <f t="shared" si="18"/>
        <v/>
      </c>
      <c r="D137" s="5" t="str">
        <f t="shared" si="19"/>
        <v/>
      </c>
      <c r="E137" s="5" t="str">
        <f t="shared" si="20"/>
        <v/>
      </c>
      <c r="F137" s="5" t="str">
        <f t="shared" si="21"/>
        <v/>
      </c>
      <c r="G137" s="5" t="str">
        <f t="shared" si="22"/>
        <v/>
      </c>
      <c r="H137" s="5" t="str">
        <f t="shared" si="23"/>
        <v/>
      </c>
      <c r="I137" s="5" t="str">
        <f t="shared" si="24"/>
        <v/>
      </c>
      <c r="J137" s="5" t="str">
        <f t="shared" si="25"/>
        <v/>
      </c>
      <c r="K137" s="5" t="str">
        <f t="shared" si="26"/>
        <v/>
      </c>
      <c r="L137" s="5" t="s">
        <v>273</v>
      </c>
      <c r="M137" s="5" t="s">
        <v>1092</v>
      </c>
      <c r="N137" s="5" t="s">
        <v>275</v>
      </c>
      <c r="O137" s="5" t="s">
        <v>1048</v>
      </c>
      <c r="P137" s="5" t="s">
        <v>1110</v>
      </c>
      <c r="Q137" s="5" t="s">
        <v>366</v>
      </c>
      <c r="R137" s="5" t="s">
        <v>1112</v>
      </c>
      <c r="S137" s="5" t="s">
        <v>3</v>
      </c>
      <c r="T137" s="5" t="s">
        <v>257</v>
      </c>
    </row>
    <row r="138" spans="1:20" ht="15.75" thickBot="1" x14ac:dyDescent="0.3">
      <c r="A138" s="15" t="s">
        <v>835</v>
      </c>
      <c r="C138" s="5" t="str">
        <f t="shared" si="18"/>
        <v>000011</v>
      </c>
      <c r="D138" s="5" t="str">
        <f t="shared" si="19"/>
        <v>ZCN</v>
      </c>
      <c r="E138" s="5" t="str">
        <f t="shared" si="20"/>
        <v>1</v>
      </c>
      <c r="F138" s="5" t="str">
        <f t="shared" si="21"/>
        <v>CCCC</v>
      </c>
      <c r="G138" s="5" t="str">
        <f t="shared" si="22"/>
        <v>nnnnnnnnn</v>
      </c>
      <c r="H138" s="5" t="str">
        <f t="shared" si="23"/>
        <v>010111000</v>
      </c>
      <c r="I138" s="5" t="str">
        <f t="shared" si="24"/>
        <v>SETPIX</v>
      </c>
      <c r="J138" s="5" t="str">
        <f t="shared" si="25"/>
        <v>D/#n</v>
      </c>
      <c r="K138" s="5" t="str">
        <f t="shared" si="26"/>
        <v/>
      </c>
      <c r="L138" s="5" t="s">
        <v>273</v>
      </c>
      <c r="M138" s="5" t="s">
        <v>1092</v>
      </c>
      <c r="N138" s="5" t="s">
        <v>275</v>
      </c>
      <c r="O138" s="5" t="s">
        <v>1048</v>
      </c>
      <c r="P138" s="5" t="s">
        <v>1110</v>
      </c>
      <c r="Q138" s="5" t="s">
        <v>367</v>
      </c>
      <c r="R138" s="5" t="s">
        <v>1113</v>
      </c>
      <c r="S138" s="5" t="s">
        <v>3</v>
      </c>
      <c r="T138" s="5" t="s">
        <v>257</v>
      </c>
    </row>
    <row r="139" spans="1:20" ht="15.75" thickBot="1" x14ac:dyDescent="0.3">
      <c r="A139" s="15" t="s">
        <v>836</v>
      </c>
      <c r="C139" s="5" t="str">
        <f t="shared" si="18"/>
        <v>000011</v>
      </c>
      <c r="D139" s="5" t="str">
        <f t="shared" si="19"/>
        <v>ZCN</v>
      </c>
      <c r="E139" s="5" t="str">
        <f t="shared" si="20"/>
        <v>1</v>
      </c>
      <c r="F139" s="5" t="str">
        <f t="shared" si="21"/>
        <v>CCCC</v>
      </c>
      <c r="G139" s="5" t="str">
        <f t="shared" si="22"/>
        <v>nnnnnnnnn</v>
      </c>
      <c r="H139" s="5" t="str">
        <f t="shared" si="23"/>
        <v>010111001</v>
      </c>
      <c r="I139" s="5" t="str">
        <f t="shared" si="24"/>
        <v>SETPIXU</v>
      </c>
      <c r="J139" s="5" t="str">
        <f t="shared" si="25"/>
        <v>D/#n</v>
      </c>
      <c r="K139" s="5" t="str">
        <f t="shared" si="26"/>
        <v/>
      </c>
      <c r="L139" s="5" t="s">
        <v>273</v>
      </c>
      <c r="M139" s="5" t="s">
        <v>1092</v>
      </c>
      <c r="N139" s="5" t="s">
        <v>275</v>
      </c>
      <c r="O139" s="5" t="s">
        <v>1048</v>
      </c>
      <c r="P139" s="5" t="s">
        <v>1110</v>
      </c>
      <c r="Q139" s="5" t="s">
        <v>368</v>
      </c>
      <c r="R139" s="5" t="s">
        <v>1114</v>
      </c>
      <c r="S139" s="5" t="s">
        <v>3</v>
      </c>
      <c r="T139" s="5" t="s">
        <v>257</v>
      </c>
    </row>
    <row r="140" spans="1:20" ht="15.75" thickBot="1" x14ac:dyDescent="0.3">
      <c r="A140" s="15" t="s">
        <v>837</v>
      </c>
      <c r="C140" s="5" t="str">
        <f t="shared" si="18"/>
        <v>000011</v>
      </c>
      <c r="D140" s="5" t="str">
        <f t="shared" si="19"/>
        <v>ZCN</v>
      </c>
      <c r="E140" s="5" t="str">
        <f t="shared" si="20"/>
        <v>1</v>
      </c>
      <c r="F140" s="5" t="str">
        <f t="shared" si="21"/>
        <v>CCCC</v>
      </c>
      <c r="G140" s="5" t="str">
        <f t="shared" si="22"/>
        <v>nnnnnnnnn</v>
      </c>
      <c r="H140" s="5" t="str">
        <f t="shared" si="23"/>
        <v>010111010</v>
      </c>
      <c r="I140" s="5" t="str">
        <f t="shared" si="24"/>
        <v>SETPIXV</v>
      </c>
      <c r="J140" s="5" t="str">
        <f t="shared" si="25"/>
        <v>D/#n</v>
      </c>
      <c r="K140" s="5" t="str">
        <f t="shared" si="26"/>
        <v/>
      </c>
      <c r="L140" s="5" t="s">
        <v>273</v>
      </c>
      <c r="M140" s="5" t="s">
        <v>1092</v>
      </c>
      <c r="N140" s="5" t="s">
        <v>275</v>
      </c>
      <c r="O140" s="5" t="s">
        <v>1048</v>
      </c>
      <c r="P140" s="5" t="s">
        <v>299</v>
      </c>
      <c r="Q140" s="5" t="s">
        <v>369</v>
      </c>
      <c r="R140" s="5" t="s">
        <v>19</v>
      </c>
      <c r="S140" s="5" t="s">
        <v>3</v>
      </c>
      <c r="T140" s="5" t="s">
        <v>257</v>
      </c>
    </row>
    <row r="141" spans="1:20" ht="15.75" thickBot="1" x14ac:dyDescent="0.3">
      <c r="A141" s="15" t="s">
        <v>838</v>
      </c>
      <c r="C141" s="5" t="str">
        <f t="shared" si="18"/>
        <v>000011</v>
      </c>
      <c r="D141" s="5" t="str">
        <f t="shared" si="19"/>
        <v>ZCN</v>
      </c>
      <c r="E141" s="5" t="str">
        <f t="shared" si="20"/>
        <v>1</v>
      </c>
      <c r="F141" s="5" t="str">
        <f t="shared" si="21"/>
        <v>CCCC</v>
      </c>
      <c r="G141" s="5" t="str">
        <f t="shared" si="22"/>
        <v>nnnnnnnnn</v>
      </c>
      <c r="H141" s="5" t="str">
        <f t="shared" si="23"/>
        <v>010111011</v>
      </c>
      <c r="I141" s="5" t="str">
        <f t="shared" si="24"/>
        <v>SETPIXZ</v>
      </c>
      <c r="J141" s="5" t="str">
        <f t="shared" si="25"/>
        <v>D/#n</v>
      </c>
      <c r="K141" s="5" t="str">
        <f t="shared" si="26"/>
        <v/>
      </c>
      <c r="L141" s="5" t="s">
        <v>273</v>
      </c>
      <c r="M141" s="5" t="s">
        <v>1092</v>
      </c>
      <c r="N141" s="5" t="s">
        <v>275</v>
      </c>
      <c r="O141" s="5" t="s">
        <v>1048</v>
      </c>
      <c r="P141" s="5" t="s">
        <v>299</v>
      </c>
      <c r="Q141" s="5" t="s">
        <v>370</v>
      </c>
      <c r="R141" s="5" t="s">
        <v>20</v>
      </c>
      <c r="S141" s="5" t="s">
        <v>3</v>
      </c>
      <c r="T141" s="5" t="s">
        <v>257</v>
      </c>
    </row>
    <row r="142" spans="1:20" ht="15.75" thickBot="1" x14ac:dyDescent="0.3">
      <c r="A142" s="15" t="s">
        <v>839</v>
      </c>
      <c r="C142" s="5" t="str">
        <f t="shared" si="18"/>
        <v>000011</v>
      </c>
      <c r="D142" s="5" t="str">
        <f t="shared" si="19"/>
        <v>ZCN</v>
      </c>
      <c r="E142" s="5" t="str">
        <f t="shared" si="20"/>
        <v>1</v>
      </c>
      <c r="F142" s="5" t="str">
        <f t="shared" si="21"/>
        <v>CCCC</v>
      </c>
      <c r="G142" s="5" t="str">
        <f t="shared" si="22"/>
        <v>nnnnnnnnn</v>
      </c>
      <c r="H142" s="5" t="str">
        <f t="shared" si="23"/>
        <v>010111100</v>
      </c>
      <c r="I142" s="5" t="str">
        <f t="shared" si="24"/>
        <v>SETPIXA</v>
      </c>
      <c r="J142" s="5" t="str">
        <f t="shared" si="25"/>
        <v>D/#n</v>
      </c>
      <c r="K142" s="5" t="str">
        <f t="shared" si="26"/>
        <v/>
      </c>
      <c r="L142" s="5" t="s">
        <v>273</v>
      </c>
      <c r="M142" s="5" t="s">
        <v>1092</v>
      </c>
      <c r="N142" s="5" t="s">
        <v>275</v>
      </c>
      <c r="O142" s="5" t="s">
        <v>1048</v>
      </c>
      <c r="P142" s="5" t="s">
        <v>299</v>
      </c>
      <c r="Q142" s="5" t="s">
        <v>371</v>
      </c>
      <c r="R142" s="5" t="s">
        <v>21</v>
      </c>
      <c r="S142" s="5" t="s">
        <v>3</v>
      </c>
      <c r="T142" s="5" t="s">
        <v>257</v>
      </c>
    </row>
    <row r="143" spans="1:20" ht="15.75" thickBot="1" x14ac:dyDescent="0.3">
      <c r="A143" s="15" t="s">
        <v>840</v>
      </c>
      <c r="C143" s="5" t="str">
        <f t="shared" si="18"/>
        <v>000011</v>
      </c>
      <c r="D143" s="5" t="str">
        <f t="shared" si="19"/>
        <v>ZCN</v>
      </c>
      <c r="E143" s="5" t="str">
        <f t="shared" si="20"/>
        <v>1</v>
      </c>
      <c r="F143" s="5" t="str">
        <f t="shared" si="21"/>
        <v>CCCC</v>
      </c>
      <c r="G143" s="5" t="str">
        <f t="shared" si="22"/>
        <v>nnnnnnnnn</v>
      </c>
      <c r="H143" s="5" t="str">
        <f t="shared" si="23"/>
        <v>010111101</v>
      </c>
      <c r="I143" s="5" t="str">
        <f t="shared" si="24"/>
        <v>SETPIXR</v>
      </c>
      <c r="J143" s="5" t="str">
        <f t="shared" si="25"/>
        <v>D/#n</v>
      </c>
      <c r="K143" s="5" t="str">
        <f t="shared" si="26"/>
        <v/>
      </c>
      <c r="L143" s="5" t="s">
        <v>273</v>
      </c>
      <c r="M143" s="5" t="s">
        <v>1092</v>
      </c>
      <c r="N143" s="5" t="s">
        <v>275</v>
      </c>
      <c r="O143" s="5" t="s">
        <v>1048</v>
      </c>
      <c r="P143" s="5" t="s">
        <v>299</v>
      </c>
      <c r="Q143" s="5" t="s">
        <v>372</v>
      </c>
      <c r="R143" s="5" t="s">
        <v>22</v>
      </c>
      <c r="S143" s="5" t="s">
        <v>3</v>
      </c>
      <c r="T143" s="5" t="s">
        <v>257</v>
      </c>
    </row>
    <row r="144" spans="1:20" ht="15.75" thickBot="1" x14ac:dyDescent="0.3">
      <c r="A144" s="15" t="s">
        <v>841</v>
      </c>
      <c r="C144" s="5" t="str">
        <f t="shared" si="18"/>
        <v>000011</v>
      </c>
      <c r="D144" s="5" t="str">
        <f t="shared" si="19"/>
        <v>ZCN</v>
      </c>
      <c r="E144" s="5" t="str">
        <f t="shared" si="20"/>
        <v>1</v>
      </c>
      <c r="F144" s="5" t="str">
        <f t="shared" si="21"/>
        <v>CCCC</v>
      </c>
      <c r="G144" s="5" t="str">
        <f t="shared" si="22"/>
        <v>nnnnnnnnn</v>
      </c>
      <c r="H144" s="5" t="str">
        <f t="shared" si="23"/>
        <v>010111110</v>
      </c>
      <c r="I144" s="5" t="str">
        <f t="shared" si="24"/>
        <v>SETPIXG</v>
      </c>
      <c r="J144" s="5" t="str">
        <f t="shared" si="25"/>
        <v>D/#n</v>
      </c>
      <c r="K144" s="5" t="str">
        <f t="shared" si="26"/>
        <v/>
      </c>
      <c r="L144" s="5" t="s">
        <v>273</v>
      </c>
      <c r="M144" s="5" t="s">
        <v>1092</v>
      </c>
      <c r="N144" s="5" t="s">
        <v>275</v>
      </c>
      <c r="O144" s="5" t="s">
        <v>1048</v>
      </c>
      <c r="P144" s="5" t="s">
        <v>1099</v>
      </c>
      <c r="Q144" s="5" t="s">
        <v>373</v>
      </c>
      <c r="R144" s="5" t="s">
        <v>23</v>
      </c>
      <c r="S144" s="5" t="s">
        <v>3</v>
      </c>
      <c r="T144" s="5" t="s">
        <v>257</v>
      </c>
    </row>
    <row r="145" spans="1:20" ht="15.75" thickBot="1" x14ac:dyDescent="0.3">
      <c r="A145" s="15" t="s">
        <v>842</v>
      </c>
      <c r="C145" s="5" t="str">
        <f t="shared" si="18"/>
        <v>000011</v>
      </c>
      <c r="D145" s="5" t="str">
        <f t="shared" si="19"/>
        <v>ZCN</v>
      </c>
      <c r="E145" s="5" t="str">
        <f t="shared" si="20"/>
        <v>1</v>
      </c>
      <c r="F145" s="5" t="str">
        <f t="shared" si="21"/>
        <v>CCCC</v>
      </c>
      <c r="G145" s="5" t="str">
        <f t="shared" si="22"/>
        <v>nnnnnnnnn</v>
      </c>
      <c r="H145" s="5" t="str">
        <f t="shared" si="23"/>
        <v>010111111</v>
      </c>
      <c r="I145" s="5" t="str">
        <f t="shared" si="24"/>
        <v>SETPIXB</v>
      </c>
      <c r="J145" s="5" t="str">
        <f t="shared" si="25"/>
        <v>D/#n</v>
      </c>
      <c r="K145" s="5" t="str">
        <f t="shared" si="26"/>
        <v/>
      </c>
      <c r="L145" s="5" t="s">
        <v>273</v>
      </c>
      <c r="M145" s="5" t="s">
        <v>1092</v>
      </c>
      <c r="N145" s="5" t="s">
        <v>275</v>
      </c>
      <c r="O145" s="5" t="s">
        <v>1048</v>
      </c>
      <c r="P145" s="5" t="s">
        <v>299</v>
      </c>
      <c r="Q145" s="5" t="s">
        <v>374</v>
      </c>
      <c r="R145" s="5" t="s">
        <v>24</v>
      </c>
      <c r="S145" s="5" t="s">
        <v>3</v>
      </c>
      <c r="T145" s="5" t="s">
        <v>257</v>
      </c>
    </row>
    <row r="146" spans="1:20" ht="15.75" thickBot="1" x14ac:dyDescent="0.3">
      <c r="A146" s="13"/>
      <c r="C146" s="5" t="str">
        <f t="shared" si="18"/>
        <v/>
      </c>
      <c r="D146" s="5" t="str">
        <f t="shared" si="19"/>
        <v/>
      </c>
      <c r="E146" s="5" t="str">
        <f t="shared" si="20"/>
        <v/>
      </c>
      <c r="F146" s="5" t="str">
        <f t="shared" si="21"/>
        <v/>
      </c>
      <c r="G146" s="5" t="str">
        <f t="shared" si="22"/>
        <v/>
      </c>
      <c r="H146" s="5" t="str">
        <f t="shared" si="23"/>
        <v/>
      </c>
      <c r="I146" s="5" t="str">
        <f t="shared" si="24"/>
        <v/>
      </c>
      <c r="J146" s="5" t="str">
        <f t="shared" si="25"/>
        <v/>
      </c>
      <c r="K146" s="5" t="str">
        <f t="shared" si="26"/>
        <v/>
      </c>
      <c r="L146" s="5" t="s">
        <v>273</v>
      </c>
      <c r="M146" s="5" t="s">
        <v>1092</v>
      </c>
      <c r="N146" s="5" t="s">
        <v>275</v>
      </c>
      <c r="O146" s="5" t="s">
        <v>1048</v>
      </c>
      <c r="P146" s="5" t="s">
        <v>1115</v>
      </c>
      <c r="Q146" s="5" t="s">
        <v>343</v>
      </c>
      <c r="R146" s="5" t="s">
        <v>4</v>
      </c>
      <c r="S146" s="5" t="s">
        <v>3</v>
      </c>
      <c r="T146" s="5" t="s">
        <v>1116</v>
      </c>
    </row>
    <row r="147" spans="1:20" ht="15.75" thickBot="1" x14ac:dyDescent="0.3">
      <c r="A147" s="15" t="s">
        <v>843</v>
      </c>
      <c r="C147" s="5" t="str">
        <f t="shared" si="18"/>
        <v>000011</v>
      </c>
      <c r="D147" s="5" t="str">
        <f t="shared" si="19"/>
        <v>Z0N</v>
      </c>
      <c r="E147" s="5" t="str">
        <f t="shared" si="20"/>
        <v>1</v>
      </c>
      <c r="F147" s="5" t="str">
        <f t="shared" si="21"/>
        <v>CCCC</v>
      </c>
      <c r="G147" s="5" t="str">
        <f t="shared" si="22"/>
        <v>nnnnnnnnn</v>
      </c>
      <c r="H147" s="5" t="str">
        <f t="shared" si="23"/>
        <v>011000000</v>
      </c>
      <c r="I147" s="5" t="str">
        <f t="shared" si="24"/>
        <v>SETMULU</v>
      </c>
      <c r="J147" s="5" t="str">
        <f t="shared" si="25"/>
        <v>D/#n</v>
      </c>
      <c r="K147" s="5" t="str">
        <f t="shared" si="26"/>
        <v/>
      </c>
      <c r="L147" s="5" t="s">
        <v>273</v>
      </c>
      <c r="M147" s="5" t="s">
        <v>1092</v>
      </c>
      <c r="N147" s="5" t="s">
        <v>275</v>
      </c>
      <c r="O147" s="5" t="s">
        <v>1048</v>
      </c>
      <c r="P147" s="5" t="s">
        <v>1115</v>
      </c>
      <c r="Q147" s="5" t="s">
        <v>344</v>
      </c>
      <c r="R147" s="5" t="s">
        <v>1117</v>
      </c>
      <c r="S147" s="5" t="s">
        <v>3</v>
      </c>
      <c r="T147" s="5" t="s">
        <v>1118</v>
      </c>
    </row>
    <row r="148" spans="1:20" ht="15.75" thickBot="1" x14ac:dyDescent="0.3">
      <c r="A148" s="15" t="s">
        <v>844</v>
      </c>
      <c r="C148" s="5" t="str">
        <f t="shared" si="18"/>
        <v>000011</v>
      </c>
      <c r="D148" s="5" t="str">
        <f t="shared" si="19"/>
        <v>Z1N</v>
      </c>
      <c r="E148" s="5" t="str">
        <f t="shared" si="20"/>
        <v>1</v>
      </c>
      <c r="F148" s="5" t="str">
        <f t="shared" si="21"/>
        <v>CCCC</v>
      </c>
      <c r="G148" s="5" t="str">
        <f t="shared" si="22"/>
        <v>nnnnnnnnn</v>
      </c>
      <c r="H148" s="5" t="str">
        <f t="shared" si="23"/>
        <v>011000000</v>
      </c>
      <c r="I148" s="5" t="str">
        <f t="shared" si="24"/>
        <v>SETMULA</v>
      </c>
      <c r="J148" s="5" t="str">
        <f t="shared" si="25"/>
        <v>D/#n</v>
      </c>
      <c r="K148" s="5" t="str">
        <f t="shared" si="26"/>
        <v/>
      </c>
      <c r="L148" s="5" t="s">
        <v>273</v>
      </c>
      <c r="M148" s="5" t="s">
        <v>1092</v>
      </c>
      <c r="N148" s="5" t="s">
        <v>275</v>
      </c>
      <c r="O148" s="5" t="s">
        <v>1048</v>
      </c>
      <c r="P148" s="5" t="s">
        <v>1115</v>
      </c>
      <c r="Q148" s="5" t="s">
        <v>345</v>
      </c>
      <c r="R148" s="5" t="s">
        <v>5</v>
      </c>
      <c r="S148" s="5" t="s">
        <v>3</v>
      </c>
      <c r="T148" s="5" t="s">
        <v>257</v>
      </c>
    </row>
    <row r="149" spans="1:20" ht="15.75" thickBot="1" x14ac:dyDescent="0.3">
      <c r="A149" s="15" t="s">
        <v>845</v>
      </c>
      <c r="C149" s="5" t="str">
        <f t="shared" si="18"/>
        <v>000011</v>
      </c>
      <c r="D149" s="5" t="str">
        <f t="shared" si="19"/>
        <v>ZCN</v>
      </c>
      <c r="E149" s="5" t="str">
        <f t="shared" si="20"/>
        <v>1</v>
      </c>
      <c r="F149" s="5" t="str">
        <f t="shared" si="21"/>
        <v>CCCC</v>
      </c>
      <c r="G149" s="5" t="str">
        <f t="shared" si="22"/>
        <v>nnnnnnnnn</v>
      </c>
      <c r="H149" s="5" t="str">
        <f t="shared" si="23"/>
        <v>011000001</v>
      </c>
      <c r="I149" s="5" t="str">
        <f t="shared" si="24"/>
        <v>SETMULB</v>
      </c>
      <c r="J149" s="5" t="str">
        <f t="shared" si="25"/>
        <v>D/#n</v>
      </c>
      <c r="K149" s="5" t="str">
        <f t="shared" si="26"/>
        <v/>
      </c>
      <c r="L149" s="5" t="s">
        <v>273</v>
      </c>
      <c r="M149" s="5" t="s">
        <v>1092</v>
      </c>
      <c r="N149" s="5" t="s">
        <v>275</v>
      </c>
      <c r="O149" s="5" t="s">
        <v>1048</v>
      </c>
      <c r="P149" s="5" t="s">
        <v>1115</v>
      </c>
      <c r="Q149" s="5" t="s">
        <v>346</v>
      </c>
      <c r="R149" s="5" t="s">
        <v>6</v>
      </c>
      <c r="S149" s="5" t="s">
        <v>3</v>
      </c>
      <c r="T149" s="5" t="s">
        <v>257</v>
      </c>
    </row>
    <row r="150" spans="1:20" ht="15.75" thickBot="1" x14ac:dyDescent="0.3">
      <c r="A150" s="15" t="s">
        <v>846</v>
      </c>
      <c r="C150" s="5" t="str">
        <f t="shared" si="18"/>
        <v>000011</v>
      </c>
      <c r="D150" s="5" t="str">
        <f t="shared" si="19"/>
        <v>Z0N</v>
      </c>
      <c r="E150" s="5" t="str">
        <f t="shared" si="20"/>
        <v>1</v>
      </c>
      <c r="F150" s="5" t="str">
        <f t="shared" si="21"/>
        <v>CCCC</v>
      </c>
      <c r="G150" s="5" t="str">
        <f t="shared" si="22"/>
        <v>nnnnnnnnn</v>
      </c>
      <c r="H150" s="5" t="str">
        <f t="shared" si="23"/>
        <v>011000010</v>
      </c>
      <c r="I150" s="5" t="str">
        <f t="shared" si="24"/>
        <v>SETDIVU</v>
      </c>
      <c r="J150" s="5" t="str">
        <f t="shared" si="25"/>
        <v>D/#n</v>
      </c>
      <c r="K150" s="5" t="str">
        <f t="shared" si="26"/>
        <v>(loads [31:0], then [63:32])</v>
      </c>
      <c r="L150" s="5" t="s">
        <v>273</v>
      </c>
      <c r="M150" s="5" t="s">
        <v>1092</v>
      </c>
      <c r="N150" s="5" t="s">
        <v>275</v>
      </c>
      <c r="O150" s="5" t="s">
        <v>1048</v>
      </c>
      <c r="P150" s="5" t="s">
        <v>1115</v>
      </c>
      <c r="Q150" s="5" t="s">
        <v>347</v>
      </c>
      <c r="R150" s="5" t="s">
        <v>7</v>
      </c>
      <c r="S150" s="5" t="s">
        <v>3</v>
      </c>
      <c r="T150" s="5" t="s">
        <v>257</v>
      </c>
    </row>
    <row r="151" spans="1:20" ht="15.75" thickBot="1" x14ac:dyDescent="0.3">
      <c r="A151" s="15" t="s">
        <v>847</v>
      </c>
      <c r="C151" s="5" t="str">
        <f t="shared" si="18"/>
        <v>000011</v>
      </c>
      <c r="D151" s="5" t="str">
        <f t="shared" si="19"/>
        <v>Z1N</v>
      </c>
      <c r="E151" s="5" t="str">
        <f t="shared" si="20"/>
        <v>1</v>
      </c>
      <c r="F151" s="5" t="str">
        <f t="shared" si="21"/>
        <v>CCCC</v>
      </c>
      <c r="G151" s="5" t="str">
        <f t="shared" si="22"/>
        <v>nnnnnnnnn</v>
      </c>
      <c r="H151" s="5" t="str">
        <f t="shared" si="23"/>
        <v>011000010</v>
      </c>
      <c r="I151" s="5" t="str">
        <f t="shared" si="24"/>
        <v>SETDIVA</v>
      </c>
      <c r="J151" s="5" t="str">
        <f t="shared" si="25"/>
        <v>D/#n</v>
      </c>
      <c r="K151" s="5" t="str">
        <f t="shared" si="26"/>
        <v>(loads [31:0], then [63:32])</v>
      </c>
      <c r="L151" s="5" t="s">
        <v>273</v>
      </c>
      <c r="M151" s="5" t="s">
        <v>1092</v>
      </c>
      <c r="N151" s="5" t="s">
        <v>275</v>
      </c>
      <c r="O151" s="5" t="s">
        <v>1048</v>
      </c>
      <c r="P151" s="5" t="s">
        <v>1115</v>
      </c>
      <c r="Q151" s="5" t="s">
        <v>348</v>
      </c>
      <c r="R151" s="5" t="s">
        <v>8</v>
      </c>
      <c r="S151" s="5" t="s">
        <v>3</v>
      </c>
      <c r="T151" s="5" t="s">
        <v>257</v>
      </c>
    </row>
    <row r="152" spans="1:20" ht="15.75" thickBot="1" x14ac:dyDescent="0.3">
      <c r="A152" s="15" t="s">
        <v>848</v>
      </c>
      <c r="C152" s="5" t="str">
        <f t="shared" si="18"/>
        <v>000011</v>
      </c>
      <c r="D152" s="5" t="str">
        <f t="shared" si="19"/>
        <v>ZCN</v>
      </c>
      <c r="E152" s="5" t="str">
        <f t="shared" si="20"/>
        <v>1</v>
      </c>
      <c r="F152" s="5" t="str">
        <f t="shared" si="21"/>
        <v>CCCC</v>
      </c>
      <c r="G152" s="5" t="str">
        <f t="shared" si="22"/>
        <v>nnnnnnnnn</v>
      </c>
      <c r="H152" s="5" t="str">
        <f t="shared" si="23"/>
        <v>011000011</v>
      </c>
      <c r="I152" s="5" t="str">
        <f t="shared" si="24"/>
        <v>SETDIVB</v>
      </c>
      <c r="J152" s="5" t="str">
        <f t="shared" si="25"/>
        <v>D/#n</v>
      </c>
      <c r="K152" s="5" t="str">
        <f t="shared" si="26"/>
        <v/>
      </c>
      <c r="L152" s="5" t="s">
        <v>273</v>
      </c>
      <c r="M152" s="5" t="s">
        <v>1092</v>
      </c>
      <c r="N152" s="5" t="s">
        <v>275</v>
      </c>
      <c r="O152" s="5" t="s">
        <v>1048</v>
      </c>
      <c r="P152" s="5" t="s">
        <v>1115</v>
      </c>
      <c r="Q152" s="5" t="s">
        <v>349</v>
      </c>
      <c r="R152" s="5" t="s">
        <v>9</v>
      </c>
      <c r="S152" s="5" t="s">
        <v>3</v>
      </c>
      <c r="T152" s="5" t="s">
        <v>257</v>
      </c>
    </row>
    <row r="153" spans="1:20" ht="15.75" thickBot="1" x14ac:dyDescent="0.3">
      <c r="A153" s="15" t="s">
        <v>849</v>
      </c>
      <c r="C153" s="5" t="str">
        <f t="shared" si="18"/>
        <v>000011</v>
      </c>
      <c r="D153" s="5" t="str">
        <f t="shared" si="19"/>
        <v>ZCN</v>
      </c>
      <c r="E153" s="5" t="str">
        <f t="shared" si="20"/>
        <v>1</v>
      </c>
      <c r="F153" s="5" t="str">
        <f t="shared" si="21"/>
        <v>CCCC</v>
      </c>
      <c r="G153" s="5" t="str">
        <f t="shared" si="22"/>
        <v>nnnnnnnnn</v>
      </c>
      <c r="H153" s="5" t="str">
        <f t="shared" si="23"/>
        <v>011000100</v>
      </c>
      <c r="I153" s="5" t="str">
        <f t="shared" si="24"/>
        <v>SETSQRH</v>
      </c>
      <c r="J153" s="5" t="str">
        <f t="shared" si="25"/>
        <v>D/#n</v>
      </c>
      <c r="K153" s="5" t="str">
        <f t="shared" si="26"/>
        <v/>
      </c>
      <c r="L153" s="5" t="s">
        <v>273</v>
      </c>
      <c r="M153" s="5" t="s">
        <v>1092</v>
      </c>
      <c r="N153" s="5" t="s">
        <v>275</v>
      </c>
      <c r="O153" s="5" t="s">
        <v>1048</v>
      </c>
      <c r="P153" s="5" t="s">
        <v>1115</v>
      </c>
      <c r="Q153" s="5" t="s">
        <v>350</v>
      </c>
      <c r="R153" s="5" t="s">
        <v>10</v>
      </c>
      <c r="S153" s="5" t="s">
        <v>3</v>
      </c>
      <c r="T153" s="5" t="s">
        <v>257</v>
      </c>
    </row>
    <row r="154" spans="1:20" ht="15.75" thickBot="1" x14ac:dyDescent="0.3">
      <c r="A154" s="15" t="s">
        <v>850</v>
      </c>
      <c r="C154" s="5" t="str">
        <f t="shared" si="18"/>
        <v>000011</v>
      </c>
      <c r="D154" s="5" t="str">
        <f t="shared" si="19"/>
        <v>ZCN</v>
      </c>
      <c r="E154" s="5" t="str">
        <f t="shared" si="20"/>
        <v>1</v>
      </c>
      <c r="F154" s="5" t="str">
        <f t="shared" si="21"/>
        <v>CCCC</v>
      </c>
      <c r="G154" s="5" t="str">
        <f t="shared" si="22"/>
        <v>nnnnnnnnn</v>
      </c>
      <c r="H154" s="5" t="str">
        <f t="shared" si="23"/>
        <v>011000101</v>
      </c>
      <c r="I154" s="5" t="str">
        <f t="shared" si="24"/>
        <v>SETSQRL</v>
      </c>
      <c r="J154" s="5" t="str">
        <f t="shared" si="25"/>
        <v>D/#n</v>
      </c>
      <c r="K154" s="5" t="str">
        <f t="shared" si="26"/>
        <v/>
      </c>
      <c r="L154" s="5" t="s">
        <v>273</v>
      </c>
      <c r="M154" s="5" t="s">
        <v>1092</v>
      </c>
      <c r="N154" s="5" t="s">
        <v>275</v>
      </c>
      <c r="O154" s="5" t="s">
        <v>1048</v>
      </c>
      <c r="P154" s="5" t="s">
        <v>1115</v>
      </c>
      <c r="Q154" s="5" t="s">
        <v>351</v>
      </c>
      <c r="R154" s="5" t="s">
        <v>11</v>
      </c>
      <c r="S154" s="5" t="s">
        <v>3</v>
      </c>
      <c r="T154" s="5" t="s">
        <v>257</v>
      </c>
    </row>
    <row r="155" spans="1:20" ht="15.75" thickBot="1" x14ac:dyDescent="0.3">
      <c r="A155" s="15" t="s">
        <v>851</v>
      </c>
      <c r="C155" s="5" t="str">
        <f t="shared" si="18"/>
        <v>000011</v>
      </c>
      <c r="D155" s="5" t="str">
        <f t="shared" si="19"/>
        <v>ZCN</v>
      </c>
      <c r="E155" s="5" t="str">
        <f t="shared" si="20"/>
        <v>1</v>
      </c>
      <c r="F155" s="5" t="str">
        <f t="shared" si="21"/>
        <v>CCCC</v>
      </c>
      <c r="G155" s="5" t="str">
        <f t="shared" si="22"/>
        <v>nnnnnnnnn</v>
      </c>
      <c r="H155" s="5" t="str">
        <f t="shared" si="23"/>
        <v>011000110</v>
      </c>
      <c r="I155" s="5" t="str">
        <f t="shared" si="24"/>
        <v>SETQI</v>
      </c>
      <c r="J155" s="5" t="str">
        <f t="shared" si="25"/>
        <v>D/#n</v>
      </c>
      <c r="K155" s="5" t="str">
        <f t="shared" si="26"/>
        <v/>
      </c>
      <c r="L155" s="5" t="s">
        <v>273</v>
      </c>
      <c r="M155" s="5" t="s">
        <v>1092</v>
      </c>
      <c r="N155" s="5" t="s">
        <v>275</v>
      </c>
      <c r="O155" s="5" t="s">
        <v>1048</v>
      </c>
      <c r="P155" s="5" t="s">
        <v>1115</v>
      </c>
      <c r="Q155" s="5" t="s">
        <v>352</v>
      </c>
      <c r="R155" s="5" t="s">
        <v>12</v>
      </c>
      <c r="S155" s="5" t="s">
        <v>3</v>
      </c>
      <c r="T155" s="5" t="s">
        <v>257</v>
      </c>
    </row>
    <row r="156" spans="1:20" ht="15.75" thickBot="1" x14ac:dyDescent="0.3">
      <c r="A156" s="15" t="s">
        <v>852</v>
      </c>
      <c r="C156" s="5" t="str">
        <f t="shared" si="18"/>
        <v>000011</v>
      </c>
      <c r="D156" s="5" t="str">
        <f t="shared" si="19"/>
        <v>ZCN</v>
      </c>
      <c r="E156" s="5" t="str">
        <f t="shared" si="20"/>
        <v>1</v>
      </c>
      <c r="F156" s="5" t="str">
        <f t="shared" si="21"/>
        <v>CCCC</v>
      </c>
      <c r="G156" s="5" t="str">
        <f t="shared" si="22"/>
        <v>nnnnnnnnn</v>
      </c>
      <c r="H156" s="5" t="str">
        <f t="shared" si="23"/>
        <v>011000111</v>
      </c>
      <c r="I156" s="5" t="str">
        <f t="shared" si="24"/>
        <v>SETQZ</v>
      </c>
      <c r="J156" s="5" t="str">
        <f t="shared" si="25"/>
        <v>D/#n</v>
      </c>
      <c r="K156" s="5" t="str">
        <f t="shared" si="26"/>
        <v/>
      </c>
      <c r="L156" s="5" t="s">
        <v>273</v>
      </c>
      <c r="M156" s="5" t="s">
        <v>1092</v>
      </c>
      <c r="N156" s="5" t="s">
        <v>275</v>
      </c>
      <c r="O156" s="5" t="s">
        <v>1048</v>
      </c>
      <c r="P156" s="5" t="s">
        <v>1119</v>
      </c>
      <c r="Q156" s="5" t="s">
        <v>1045</v>
      </c>
      <c r="R156" s="5" t="s">
        <v>706</v>
      </c>
      <c r="S156" s="5" t="s">
        <v>3</v>
      </c>
      <c r="T156" s="5" t="s">
        <v>257</v>
      </c>
    </row>
    <row r="157" spans="1:20" ht="15.75" thickBot="1" x14ac:dyDescent="0.3">
      <c r="A157" s="13"/>
      <c r="C157" s="5" t="str">
        <f t="shared" si="18"/>
        <v/>
      </c>
      <c r="D157" s="5" t="str">
        <f t="shared" si="19"/>
        <v/>
      </c>
      <c r="E157" s="5" t="str">
        <f t="shared" si="20"/>
        <v/>
      </c>
      <c r="F157" s="5" t="str">
        <f t="shared" si="21"/>
        <v/>
      </c>
      <c r="G157" s="5" t="str">
        <f t="shared" si="22"/>
        <v/>
      </c>
      <c r="H157" s="5" t="str">
        <f t="shared" si="23"/>
        <v/>
      </c>
      <c r="I157" s="5" t="str">
        <f t="shared" si="24"/>
        <v/>
      </c>
      <c r="J157" s="5" t="str">
        <f t="shared" si="25"/>
        <v/>
      </c>
      <c r="K157" s="5" t="str">
        <f t="shared" si="26"/>
        <v/>
      </c>
      <c r="L157" s="5" t="s">
        <v>273</v>
      </c>
      <c r="M157" s="5" t="s">
        <v>1092</v>
      </c>
      <c r="N157" s="5" t="s">
        <v>275</v>
      </c>
      <c r="O157" s="5" t="s">
        <v>1048</v>
      </c>
      <c r="P157" s="5" t="s">
        <v>1120</v>
      </c>
      <c r="Q157" s="5" t="s">
        <v>356</v>
      </c>
      <c r="R157" s="5" t="s">
        <v>15</v>
      </c>
      <c r="S157" s="5" t="s">
        <v>3</v>
      </c>
      <c r="T157" s="5" t="s">
        <v>257</v>
      </c>
    </row>
    <row r="158" spans="1:20" ht="15.75" thickBot="1" x14ac:dyDescent="0.3">
      <c r="A158" s="15" t="s">
        <v>853</v>
      </c>
      <c r="C158" s="5" t="str">
        <f t="shared" si="18"/>
        <v>000011</v>
      </c>
      <c r="D158" s="5" t="str">
        <f t="shared" si="19"/>
        <v>ZCN</v>
      </c>
      <c r="E158" s="5" t="str">
        <f t="shared" si="20"/>
        <v>1</v>
      </c>
      <c r="F158" s="5" t="str">
        <f t="shared" si="21"/>
        <v>CCCC</v>
      </c>
      <c r="G158" s="5" t="str">
        <f t="shared" si="22"/>
        <v>nnnnnnnnn</v>
      </c>
      <c r="H158" s="5" t="str">
        <f t="shared" si="23"/>
        <v>011001000</v>
      </c>
      <c r="I158" s="5" t="str">
        <f t="shared" si="24"/>
        <v>QLOG</v>
      </c>
      <c r="J158" s="5" t="str">
        <f t="shared" si="25"/>
        <v>D/#n</v>
      </c>
      <c r="K158" s="5" t="str">
        <f t="shared" si="26"/>
        <v/>
      </c>
      <c r="L158" s="5" t="s">
        <v>273</v>
      </c>
      <c r="M158" s="5" t="s">
        <v>1091</v>
      </c>
      <c r="N158" s="5" t="s">
        <v>275</v>
      </c>
      <c r="O158" s="5" t="s">
        <v>1048</v>
      </c>
      <c r="P158" s="5" t="s">
        <v>299</v>
      </c>
      <c r="Q158" s="5" t="s">
        <v>293</v>
      </c>
      <c r="R158" s="5" t="s">
        <v>248</v>
      </c>
      <c r="S158" s="5" t="s">
        <v>3</v>
      </c>
      <c r="T158" s="5" t="s">
        <v>257</v>
      </c>
    </row>
    <row r="159" spans="1:20" ht="15.75" thickBot="1" x14ac:dyDescent="0.3">
      <c r="A159" s="15" t="s">
        <v>854</v>
      </c>
      <c r="C159" s="5" t="str">
        <f t="shared" si="18"/>
        <v>000011</v>
      </c>
      <c r="D159" s="5" t="str">
        <f t="shared" si="19"/>
        <v>ZCN</v>
      </c>
      <c r="E159" s="5" t="str">
        <f t="shared" si="20"/>
        <v>1</v>
      </c>
      <c r="F159" s="5" t="str">
        <f t="shared" si="21"/>
        <v>CCCC</v>
      </c>
      <c r="G159" s="5" t="str">
        <f t="shared" si="22"/>
        <v>nnnnnnnnn</v>
      </c>
      <c r="H159" s="5" t="str">
        <f t="shared" si="23"/>
        <v>011001001</v>
      </c>
      <c r="I159" s="5" t="str">
        <f t="shared" si="24"/>
        <v>QEXP</v>
      </c>
      <c r="J159" s="5" t="str">
        <f t="shared" si="25"/>
        <v>D/#n</v>
      </c>
      <c r="K159" s="5" t="str">
        <f t="shared" si="26"/>
        <v/>
      </c>
      <c r="L159" s="5" t="s">
        <v>273</v>
      </c>
      <c r="M159" s="5" t="s">
        <v>1101</v>
      </c>
      <c r="N159" s="5" t="s">
        <v>275</v>
      </c>
      <c r="O159" s="5" t="s">
        <v>1048</v>
      </c>
      <c r="P159" s="5" t="s">
        <v>299</v>
      </c>
      <c r="Q159" s="5" t="s">
        <v>293</v>
      </c>
      <c r="R159" s="5" t="s">
        <v>249</v>
      </c>
      <c r="S159" s="5" t="s">
        <v>3</v>
      </c>
      <c r="T159" s="5" t="s">
        <v>257</v>
      </c>
    </row>
    <row r="160" spans="1:20" ht="15.75" thickBot="1" x14ac:dyDescent="0.3">
      <c r="A160" s="15" t="s">
        <v>855</v>
      </c>
      <c r="C160" s="5" t="str">
        <f t="shared" si="18"/>
        <v>000011</v>
      </c>
      <c r="D160" s="5" t="str">
        <f t="shared" si="19"/>
        <v>ZCN</v>
      </c>
      <c r="E160" s="5" t="str">
        <f t="shared" si="20"/>
        <v>1</v>
      </c>
      <c r="F160" s="5" t="str">
        <f t="shared" si="21"/>
        <v>CCCC</v>
      </c>
      <c r="G160" s="5" t="str">
        <f t="shared" si="22"/>
        <v>nnnnnnnnn</v>
      </c>
      <c r="H160" s="5" t="str">
        <f t="shared" si="23"/>
        <v>011001010</v>
      </c>
      <c r="I160" s="5" t="str">
        <f t="shared" si="24"/>
        <v>SETF</v>
      </c>
      <c r="J160" s="5" t="str">
        <f t="shared" si="25"/>
        <v>D/#n</v>
      </c>
      <c r="K160" s="5" t="str">
        <f t="shared" si="26"/>
        <v/>
      </c>
      <c r="L160" s="5" t="s">
        <v>273</v>
      </c>
      <c r="M160" s="5" t="s">
        <v>1092</v>
      </c>
      <c r="N160" s="5" t="s">
        <v>275</v>
      </c>
      <c r="O160" s="5" t="s">
        <v>1048</v>
      </c>
      <c r="P160" s="5" t="s">
        <v>1121</v>
      </c>
      <c r="Q160" s="5" t="s">
        <v>358</v>
      </c>
      <c r="R160" s="5" t="s">
        <v>1122</v>
      </c>
      <c r="S160" s="5" t="s">
        <v>3</v>
      </c>
      <c r="T160" s="5" t="s">
        <v>257</v>
      </c>
    </row>
    <row r="161" spans="1:20" ht="15.75" thickBot="1" x14ac:dyDescent="0.3">
      <c r="A161" s="15" t="s">
        <v>856</v>
      </c>
      <c r="C161" s="5" t="str">
        <f t="shared" si="18"/>
        <v>000011</v>
      </c>
      <c r="D161" s="5" t="str">
        <f t="shared" si="19"/>
        <v>ZCN</v>
      </c>
      <c r="E161" s="5" t="str">
        <f t="shared" si="20"/>
        <v>1</v>
      </c>
      <c r="F161" s="5" t="str">
        <f t="shared" si="21"/>
        <v>CCCC</v>
      </c>
      <c r="G161" s="5" t="str">
        <f t="shared" si="22"/>
        <v>nnnnnnnnn</v>
      </c>
      <c r="H161" s="5" t="str">
        <f t="shared" si="23"/>
        <v>011001011</v>
      </c>
      <c r="I161" s="5" t="str">
        <f t="shared" si="24"/>
        <v>SETTASK</v>
      </c>
      <c r="J161" s="5" t="str">
        <f t="shared" si="25"/>
        <v>D/#n</v>
      </c>
      <c r="K161" s="5" t="str">
        <f t="shared" si="26"/>
        <v/>
      </c>
      <c r="L161" s="5" t="s">
        <v>273</v>
      </c>
      <c r="M161" s="5" t="s">
        <v>1092</v>
      </c>
      <c r="N161" s="5" t="s">
        <v>275</v>
      </c>
      <c r="O161" s="5" t="s">
        <v>1048</v>
      </c>
      <c r="P161" s="5" t="s">
        <v>1121</v>
      </c>
      <c r="Q161" s="5" t="s">
        <v>339</v>
      </c>
      <c r="R161" s="5" t="s">
        <v>1123</v>
      </c>
      <c r="S161" s="5" t="s">
        <v>3</v>
      </c>
      <c r="T161" s="5" t="s">
        <v>257</v>
      </c>
    </row>
    <row r="162" spans="1:20" ht="15.75" thickBot="1" x14ac:dyDescent="0.3">
      <c r="A162" s="13"/>
      <c r="C162" s="5" t="str">
        <f t="shared" si="18"/>
        <v/>
      </c>
      <c r="D162" s="5" t="str">
        <f t="shared" si="19"/>
        <v/>
      </c>
      <c r="E162" s="5" t="str">
        <f t="shared" si="20"/>
        <v/>
      </c>
      <c r="F162" s="5" t="str">
        <f t="shared" si="21"/>
        <v/>
      </c>
      <c r="G162" s="5" t="str">
        <f t="shared" si="22"/>
        <v/>
      </c>
      <c r="H162" s="5" t="str">
        <f t="shared" si="23"/>
        <v/>
      </c>
      <c r="I162" s="5" t="str">
        <f t="shared" si="24"/>
        <v/>
      </c>
      <c r="J162" s="5" t="str">
        <f t="shared" si="25"/>
        <v/>
      </c>
      <c r="K162" s="5" t="str">
        <f t="shared" si="26"/>
        <v/>
      </c>
      <c r="L162" s="5" t="s">
        <v>273</v>
      </c>
      <c r="M162" s="5" t="s">
        <v>1092</v>
      </c>
      <c r="N162" s="5" t="s">
        <v>275</v>
      </c>
      <c r="O162" s="5" t="s">
        <v>1048</v>
      </c>
      <c r="P162" s="5" t="s">
        <v>1121</v>
      </c>
      <c r="Q162" s="5" t="s">
        <v>340</v>
      </c>
      <c r="R162" s="5" t="s">
        <v>1124</v>
      </c>
      <c r="S162" s="5" t="s">
        <v>3</v>
      </c>
      <c r="T162" s="5" t="s">
        <v>257</v>
      </c>
    </row>
    <row r="163" spans="1:20" ht="15.75" thickBot="1" x14ac:dyDescent="0.3">
      <c r="A163" s="15" t="s">
        <v>857</v>
      </c>
      <c r="C163" s="5" t="str">
        <f t="shared" si="18"/>
        <v>000011</v>
      </c>
      <c r="D163" s="5" t="str">
        <f t="shared" si="19"/>
        <v>ZCN</v>
      </c>
      <c r="E163" s="5" t="str">
        <f t="shared" si="20"/>
        <v>1</v>
      </c>
      <c r="F163" s="5" t="str">
        <f t="shared" si="21"/>
        <v>CCCC</v>
      </c>
      <c r="G163" s="5" t="str">
        <f t="shared" si="22"/>
        <v>DDDDDDDnn</v>
      </c>
      <c r="H163" s="5" t="str">
        <f t="shared" si="23"/>
        <v>011001100</v>
      </c>
      <c r="I163" s="5" t="str">
        <f t="shared" si="24"/>
        <v>CFGDAC0</v>
      </c>
      <c r="J163" s="5" t="str">
        <f t="shared" si="25"/>
        <v>D/#n</v>
      </c>
      <c r="K163" s="5" t="str">
        <f t="shared" si="26"/>
        <v/>
      </c>
      <c r="L163" s="5" t="s">
        <v>273</v>
      </c>
      <c r="M163" s="5" t="s">
        <v>1092</v>
      </c>
      <c r="N163" s="5" t="s">
        <v>275</v>
      </c>
      <c r="O163" s="5" t="s">
        <v>1048</v>
      </c>
      <c r="P163" s="5" t="s">
        <v>1121</v>
      </c>
      <c r="Q163" s="5" t="s">
        <v>341</v>
      </c>
      <c r="R163" s="5" t="s">
        <v>1125</v>
      </c>
      <c r="S163" s="5" t="s">
        <v>3</v>
      </c>
      <c r="T163" s="5" t="s">
        <v>257</v>
      </c>
    </row>
    <row r="164" spans="1:20" ht="15.75" thickBot="1" x14ac:dyDescent="0.3">
      <c r="A164" s="15" t="s">
        <v>858</v>
      </c>
      <c r="C164" s="5" t="str">
        <f t="shared" si="18"/>
        <v>000011</v>
      </c>
      <c r="D164" s="5" t="str">
        <f t="shared" si="19"/>
        <v>ZCN</v>
      </c>
      <c r="E164" s="5" t="str">
        <f t="shared" si="20"/>
        <v>1</v>
      </c>
      <c r="F164" s="5" t="str">
        <f t="shared" si="21"/>
        <v>CCCC</v>
      </c>
      <c r="G164" s="5" t="str">
        <f t="shared" si="22"/>
        <v>DDDDDDDnn</v>
      </c>
      <c r="H164" s="5" t="str">
        <f t="shared" si="23"/>
        <v>011001101</v>
      </c>
      <c r="I164" s="5" t="str">
        <f t="shared" si="24"/>
        <v>CFGDAC1</v>
      </c>
      <c r="J164" s="5" t="str">
        <f t="shared" si="25"/>
        <v>D/#n</v>
      </c>
      <c r="K164" s="5" t="str">
        <f t="shared" si="26"/>
        <v/>
      </c>
      <c r="L164" s="5" t="s">
        <v>273</v>
      </c>
      <c r="M164" s="5" t="s">
        <v>1092</v>
      </c>
      <c r="N164" s="5" t="s">
        <v>275</v>
      </c>
      <c r="O164" s="5" t="s">
        <v>1048</v>
      </c>
      <c r="P164" s="5" t="s">
        <v>1121</v>
      </c>
      <c r="Q164" s="5" t="s">
        <v>342</v>
      </c>
      <c r="R164" s="5" t="s">
        <v>1126</v>
      </c>
      <c r="S164" s="5" t="s">
        <v>3</v>
      </c>
      <c r="T164" s="5" t="s">
        <v>257</v>
      </c>
    </row>
    <row r="165" spans="1:20" ht="15.75" thickBot="1" x14ac:dyDescent="0.3">
      <c r="A165" s="15" t="s">
        <v>859</v>
      </c>
      <c r="C165" s="5" t="str">
        <f t="shared" si="18"/>
        <v>000011</v>
      </c>
      <c r="D165" s="5" t="str">
        <f t="shared" si="19"/>
        <v>ZCN</v>
      </c>
      <c r="E165" s="5" t="str">
        <f t="shared" si="20"/>
        <v>1</v>
      </c>
      <c r="F165" s="5" t="str">
        <f t="shared" si="21"/>
        <v>CCCC</v>
      </c>
      <c r="G165" s="5" t="str">
        <f t="shared" si="22"/>
        <v>DDDDDDDnn</v>
      </c>
      <c r="H165" s="5" t="str">
        <f t="shared" si="23"/>
        <v>011001110</v>
      </c>
      <c r="I165" s="5" t="str">
        <f t="shared" si="24"/>
        <v>CFGDAC2</v>
      </c>
      <c r="J165" s="5" t="str">
        <f t="shared" si="25"/>
        <v>D/#n</v>
      </c>
      <c r="K165" s="5" t="str">
        <f t="shared" si="26"/>
        <v/>
      </c>
      <c r="L165" s="5" t="s">
        <v>273</v>
      </c>
      <c r="M165" s="5" t="s">
        <v>1092</v>
      </c>
      <c r="N165" s="5" t="s">
        <v>275</v>
      </c>
      <c r="O165" s="5" t="s">
        <v>1048</v>
      </c>
      <c r="P165" s="5" t="s">
        <v>299</v>
      </c>
      <c r="Q165" s="5" t="s">
        <v>357</v>
      </c>
      <c r="R165" s="5" t="s">
        <v>16</v>
      </c>
      <c r="S165" s="5" t="s">
        <v>3</v>
      </c>
      <c r="T165" s="5" t="s">
        <v>257</v>
      </c>
    </row>
    <row r="166" spans="1:20" ht="15.75" thickBot="1" x14ac:dyDescent="0.3">
      <c r="A166" s="15" t="s">
        <v>860</v>
      </c>
      <c r="C166" s="5" t="str">
        <f t="shared" si="18"/>
        <v>000011</v>
      </c>
      <c r="D166" s="5" t="str">
        <f t="shared" si="19"/>
        <v>ZCN</v>
      </c>
      <c r="E166" s="5" t="str">
        <f t="shared" si="20"/>
        <v>1</v>
      </c>
      <c r="F166" s="5" t="str">
        <f t="shared" si="21"/>
        <v>CCCC</v>
      </c>
      <c r="G166" s="5" t="str">
        <f t="shared" si="22"/>
        <v>DDDDDDDnn</v>
      </c>
      <c r="H166" s="5" t="str">
        <f t="shared" si="23"/>
        <v>011001111</v>
      </c>
      <c r="I166" s="5" t="str">
        <f t="shared" si="24"/>
        <v>CFGDAC3</v>
      </c>
      <c r="J166" s="5" t="str">
        <f t="shared" si="25"/>
        <v>D/#n</v>
      </c>
      <c r="K166" s="5" t="str">
        <f t="shared" si="26"/>
        <v/>
      </c>
      <c r="L166" s="5" t="s">
        <v>273</v>
      </c>
      <c r="M166" s="5" t="s">
        <v>1092</v>
      </c>
      <c r="N166" s="5" t="s">
        <v>275</v>
      </c>
      <c r="O166" s="5" t="s">
        <v>1048</v>
      </c>
      <c r="P166" s="5" t="s">
        <v>1120</v>
      </c>
      <c r="Q166" s="5" t="s">
        <v>353</v>
      </c>
      <c r="R166" s="5" t="s">
        <v>13</v>
      </c>
      <c r="S166" s="5" t="s">
        <v>3</v>
      </c>
      <c r="T166" s="5" t="s">
        <v>257</v>
      </c>
    </row>
    <row r="167" spans="1:20" ht="15.75" thickBot="1" x14ac:dyDescent="0.3">
      <c r="A167" s="13"/>
      <c r="C167" s="5" t="str">
        <f t="shared" si="18"/>
        <v/>
      </c>
      <c r="D167" s="5" t="str">
        <f t="shared" si="19"/>
        <v/>
      </c>
      <c r="E167" s="5" t="str">
        <f t="shared" si="20"/>
        <v/>
      </c>
      <c r="F167" s="5" t="str">
        <f t="shared" si="21"/>
        <v/>
      </c>
      <c r="G167" s="5" t="str">
        <f t="shared" si="22"/>
        <v/>
      </c>
      <c r="H167" s="5" t="str">
        <f t="shared" si="23"/>
        <v/>
      </c>
      <c r="I167" s="5" t="str">
        <f t="shared" si="24"/>
        <v/>
      </c>
      <c r="J167" s="5" t="str">
        <f t="shared" si="25"/>
        <v/>
      </c>
      <c r="K167" s="5" t="str">
        <f t="shared" si="26"/>
        <v/>
      </c>
      <c r="L167" s="5" t="s">
        <v>273</v>
      </c>
      <c r="M167" s="5" t="s">
        <v>1092</v>
      </c>
      <c r="N167" s="5" t="s">
        <v>275</v>
      </c>
      <c r="O167" s="5" t="s">
        <v>1048</v>
      </c>
      <c r="P167" s="5" t="s">
        <v>1049</v>
      </c>
      <c r="Q167" s="5" t="s">
        <v>355</v>
      </c>
      <c r="R167" s="5" t="s">
        <v>1127</v>
      </c>
      <c r="S167" s="5" t="s">
        <v>3</v>
      </c>
      <c r="T167" s="5" t="s">
        <v>257</v>
      </c>
    </row>
    <row r="168" spans="1:20" ht="15.75" thickBot="1" x14ac:dyDescent="0.3">
      <c r="A168" s="15" t="s">
        <v>861</v>
      </c>
      <c r="C168" s="5" t="str">
        <f t="shared" si="18"/>
        <v>000011</v>
      </c>
      <c r="D168" s="5" t="str">
        <f t="shared" si="19"/>
        <v>ZCN</v>
      </c>
      <c r="E168" s="5" t="str">
        <f t="shared" si="20"/>
        <v>1</v>
      </c>
      <c r="F168" s="5" t="str">
        <f t="shared" si="21"/>
        <v>CCCC</v>
      </c>
      <c r="G168" s="5" t="str">
        <f t="shared" si="22"/>
        <v>nnnnnnnnn</v>
      </c>
      <c r="H168" s="5" t="str">
        <f t="shared" si="23"/>
        <v>011010000</v>
      </c>
      <c r="I168" s="5" t="str">
        <f t="shared" si="24"/>
        <v>SETDAC0</v>
      </c>
      <c r="J168" s="5" t="str">
        <f t="shared" si="25"/>
        <v>D/#n</v>
      </c>
      <c r="K168" s="5" t="str">
        <f t="shared" si="26"/>
        <v/>
      </c>
      <c r="L168" s="5" t="s">
        <v>273</v>
      </c>
      <c r="M168" s="5" t="s">
        <v>1092</v>
      </c>
      <c r="N168" s="5" t="s">
        <v>275</v>
      </c>
      <c r="O168" s="5" t="s">
        <v>1048</v>
      </c>
      <c r="P168" s="5" t="s">
        <v>1120</v>
      </c>
      <c r="Q168" s="5" t="s">
        <v>440</v>
      </c>
      <c r="R168" s="5" t="s">
        <v>125</v>
      </c>
      <c r="S168" s="5" t="s">
        <v>3</v>
      </c>
      <c r="T168" s="5" t="s">
        <v>257</v>
      </c>
    </row>
    <row r="169" spans="1:20" ht="15.75" thickBot="1" x14ac:dyDescent="0.3">
      <c r="A169" s="15" t="s">
        <v>862</v>
      </c>
      <c r="C169" s="5" t="str">
        <f t="shared" si="18"/>
        <v>000011</v>
      </c>
      <c r="D169" s="5" t="str">
        <f t="shared" si="19"/>
        <v>ZCN</v>
      </c>
      <c r="E169" s="5" t="str">
        <f t="shared" si="20"/>
        <v>1</v>
      </c>
      <c r="F169" s="5" t="str">
        <f t="shared" si="21"/>
        <v>CCCC</v>
      </c>
      <c r="G169" s="5" t="str">
        <f t="shared" si="22"/>
        <v>nnnnnnnnn</v>
      </c>
      <c r="H169" s="5" t="str">
        <f t="shared" si="23"/>
        <v>011010001</v>
      </c>
      <c r="I169" s="5" t="str">
        <f t="shared" si="24"/>
        <v>SETDAC1</v>
      </c>
      <c r="J169" s="5" t="str">
        <f t="shared" si="25"/>
        <v>D/#n</v>
      </c>
      <c r="K169" s="5" t="str">
        <f t="shared" si="26"/>
        <v/>
      </c>
      <c r="L169" s="5" t="s">
        <v>273</v>
      </c>
      <c r="M169" s="5" t="s">
        <v>1092</v>
      </c>
      <c r="N169" s="5" t="s">
        <v>275</v>
      </c>
      <c r="O169" s="5" t="s">
        <v>1048</v>
      </c>
      <c r="P169" s="5" t="s">
        <v>299</v>
      </c>
      <c r="Q169" s="5" t="s">
        <v>361</v>
      </c>
      <c r="R169" s="5" t="s">
        <v>1128</v>
      </c>
      <c r="S169" s="5" t="s">
        <v>3</v>
      </c>
      <c r="T169" s="5" t="s">
        <v>257</v>
      </c>
    </row>
    <row r="170" spans="1:20" ht="15.75" thickBot="1" x14ac:dyDescent="0.3">
      <c r="A170" s="15" t="s">
        <v>863</v>
      </c>
      <c r="C170" s="5" t="str">
        <f t="shared" si="18"/>
        <v>000011</v>
      </c>
      <c r="D170" s="5" t="str">
        <f t="shared" si="19"/>
        <v>ZCN</v>
      </c>
      <c r="E170" s="5" t="str">
        <f t="shared" si="20"/>
        <v>1</v>
      </c>
      <c r="F170" s="5" t="str">
        <f t="shared" si="21"/>
        <v>CCCC</v>
      </c>
      <c r="G170" s="5" t="str">
        <f t="shared" si="22"/>
        <v>nnnnnnnnn</v>
      </c>
      <c r="H170" s="5" t="str">
        <f t="shared" si="23"/>
        <v>011010010</v>
      </c>
      <c r="I170" s="5" t="str">
        <f t="shared" si="24"/>
        <v>SETDAC2</v>
      </c>
      <c r="J170" s="5" t="str">
        <f t="shared" si="25"/>
        <v>D/#n</v>
      </c>
      <c r="K170" s="5" t="str">
        <f t="shared" si="26"/>
        <v/>
      </c>
      <c r="L170" s="5" t="s">
        <v>273</v>
      </c>
      <c r="M170" s="5" t="s">
        <v>1092</v>
      </c>
      <c r="N170" s="5" t="s">
        <v>275</v>
      </c>
      <c r="O170" s="5" t="s">
        <v>1048</v>
      </c>
      <c r="P170" s="5" t="s">
        <v>299</v>
      </c>
      <c r="Q170" s="5" t="s">
        <v>362</v>
      </c>
      <c r="R170" s="5" t="s">
        <v>1129</v>
      </c>
      <c r="S170" s="5" t="s">
        <v>3</v>
      </c>
      <c r="T170" s="5" t="s">
        <v>257</v>
      </c>
    </row>
    <row r="171" spans="1:20" ht="15.75" thickBot="1" x14ac:dyDescent="0.3">
      <c r="A171" s="15" t="s">
        <v>864</v>
      </c>
      <c r="C171" s="5" t="str">
        <f t="shared" si="18"/>
        <v>000011</v>
      </c>
      <c r="D171" s="5" t="str">
        <f t="shared" si="19"/>
        <v>ZCN</v>
      </c>
      <c r="E171" s="5" t="str">
        <f t="shared" si="20"/>
        <v>1</v>
      </c>
      <c r="F171" s="5" t="str">
        <f t="shared" si="21"/>
        <v>CCCC</v>
      </c>
      <c r="G171" s="5" t="str">
        <f t="shared" si="22"/>
        <v>nnnnnnnnn</v>
      </c>
      <c r="H171" s="5" t="str">
        <f t="shared" si="23"/>
        <v>011010011</v>
      </c>
      <c r="I171" s="5" t="str">
        <f t="shared" si="24"/>
        <v>SETDAC3</v>
      </c>
      <c r="J171" s="5" t="str">
        <f t="shared" si="25"/>
        <v>D/#n</v>
      </c>
      <c r="K171" s="5" t="str">
        <f t="shared" si="26"/>
        <v/>
      </c>
      <c r="L171" s="5" t="s">
        <v>273</v>
      </c>
      <c r="M171" s="5" t="s">
        <v>1092</v>
      </c>
      <c r="N171" s="5" t="s">
        <v>275</v>
      </c>
      <c r="O171" s="5" t="s">
        <v>1048</v>
      </c>
      <c r="P171" s="5" t="s">
        <v>299</v>
      </c>
      <c r="Q171" s="5" t="s">
        <v>363</v>
      </c>
      <c r="R171" s="5" t="s">
        <v>1130</v>
      </c>
      <c r="S171" s="5" t="s">
        <v>3</v>
      </c>
      <c r="T171" s="5" t="s">
        <v>257</v>
      </c>
    </row>
    <row r="172" spans="1:20" ht="15.75" thickBot="1" x14ac:dyDescent="0.3">
      <c r="A172" s="13"/>
      <c r="C172" s="5" t="str">
        <f t="shared" si="18"/>
        <v/>
      </c>
      <c r="D172" s="5" t="str">
        <f t="shared" si="19"/>
        <v/>
      </c>
      <c r="E172" s="5" t="str">
        <f t="shared" si="20"/>
        <v/>
      </c>
      <c r="F172" s="5" t="str">
        <f t="shared" si="21"/>
        <v/>
      </c>
      <c r="G172" s="5" t="str">
        <f t="shared" si="22"/>
        <v/>
      </c>
      <c r="H172" s="5" t="str">
        <f t="shared" si="23"/>
        <v/>
      </c>
      <c r="I172" s="5" t="str">
        <f t="shared" si="24"/>
        <v/>
      </c>
      <c r="J172" s="5" t="str">
        <f t="shared" si="25"/>
        <v/>
      </c>
      <c r="K172" s="5" t="str">
        <f t="shared" si="26"/>
        <v/>
      </c>
      <c r="L172" s="5" t="s">
        <v>273</v>
      </c>
      <c r="M172" s="5" t="s">
        <v>1092</v>
      </c>
      <c r="N172" s="5" t="s">
        <v>275</v>
      </c>
      <c r="O172" s="5" t="s">
        <v>1048</v>
      </c>
      <c r="P172" s="5" t="s">
        <v>299</v>
      </c>
      <c r="Q172" s="5" t="s">
        <v>364</v>
      </c>
      <c r="R172" s="5" t="s">
        <v>18</v>
      </c>
      <c r="S172" s="5" t="s">
        <v>3</v>
      </c>
      <c r="T172" s="5" t="s">
        <v>257</v>
      </c>
    </row>
    <row r="173" spans="1:20" ht="15.75" thickBot="1" x14ac:dyDescent="0.3">
      <c r="A173" s="15" t="s">
        <v>865</v>
      </c>
      <c r="C173" s="5" t="str">
        <f t="shared" si="18"/>
        <v>000011</v>
      </c>
      <c r="D173" s="5" t="str">
        <f t="shared" si="19"/>
        <v>ZCN</v>
      </c>
      <c r="E173" s="5" t="str">
        <f t="shared" si="20"/>
        <v>1</v>
      </c>
      <c r="F173" s="5" t="str">
        <f t="shared" si="21"/>
        <v>CCCC</v>
      </c>
      <c r="G173" s="5" t="str">
        <f t="shared" si="22"/>
        <v>Dnnnnnnnn</v>
      </c>
      <c r="H173" s="5" t="str">
        <f t="shared" si="23"/>
        <v>011010100</v>
      </c>
      <c r="I173" s="5" t="str">
        <f t="shared" si="24"/>
        <v>CFGDACS</v>
      </c>
      <c r="J173" s="5" t="str">
        <f t="shared" si="25"/>
        <v>D/#n</v>
      </c>
      <c r="K173" s="5" t="str">
        <f t="shared" si="26"/>
        <v/>
      </c>
      <c r="L173" s="5" t="s">
        <v>273</v>
      </c>
      <c r="M173" s="5" t="s">
        <v>1092</v>
      </c>
      <c r="N173" s="5" t="s">
        <v>275</v>
      </c>
      <c r="O173" s="5" t="s">
        <v>1048</v>
      </c>
      <c r="P173" s="5" t="s">
        <v>299</v>
      </c>
      <c r="Q173" s="5" t="s">
        <v>504</v>
      </c>
      <c r="R173" s="5" t="s">
        <v>205</v>
      </c>
      <c r="S173" s="5" t="s">
        <v>3</v>
      </c>
      <c r="T173" s="5" t="s">
        <v>257</v>
      </c>
    </row>
    <row r="174" spans="1:20" ht="15.75" thickBot="1" x14ac:dyDescent="0.3">
      <c r="A174" s="15" t="s">
        <v>866</v>
      </c>
      <c r="C174" s="5" t="str">
        <f t="shared" si="18"/>
        <v>000011</v>
      </c>
      <c r="D174" s="5" t="str">
        <f t="shared" si="19"/>
        <v>ZCN</v>
      </c>
      <c r="E174" s="5" t="str">
        <f t="shared" si="20"/>
        <v>1</v>
      </c>
      <c r="F174" s="5" t="str">
        <f t="shared" si="21"/>
        <v>CCCC</v>
      </c>
      <c r="G174" s="5" t="str">
        <f t="shared" si="22"/>
        <v>nnnnnnnnn</v>
      </c>
      <c r="H174" s="5" t="str">
        <f t="shared" si="23"/>
        <v>011010101</v>
      </c>
      <c r="I174" s="5" t="str">
        <f t="shared" si="24"/>
        <v>SETDACS</v>
      </c>
      <c r="J174" s="5" t="str">
        <f t="shared" si="25"/>
        <v>D/#n</v>
      </c>
      <c r="K174" s="5" t="str">
        <f t="shared" si="26"/>
        <v/>
      </c>
      <c r="L174" s="5" t="s">
        <v>273</v>
      </c>
      <c r="M174" s="5" t="s">
        <v>1092</v>
      </c>
      <c r="N174" s="5" t="s">
        <v>275</v>
      </c>
      <c r="O174" s="5" t="s">
        <v>1048</v>
      </c>
      <c r="P174" s="5" t="s">
        <v>299</v>
      </c>
      <c r="Q174" s="5" t="s">
        <v>505</v>
      </c>
      <c r="R174" s="5" t="s">
        <v>206</v>
      </c>
      <c r="S174" s="5" t="s">
        <v>3</v>
      </c>
      <c r="T174" s="5" t="s">
        <v>257</v>
      </c>
    </row>
    <row r="175" spans="1:20" ht="15.75" thickBot="1" x14ac:dyDescent="0.3">
      <c r="A175" s="13"/>
      <c r="C175" s="5" t="str">
        <f t="shared" si="18"/>
        <v/>
      </c>
      <c r="D175" s="5" t="str">
        <f t="shared" si="19"/>
        <v/>
      </c>
      <c r="E175" s="5" t="str">
        <f t="shared" si="20"/>
        <v/>
      </c>
      <c r="F175" s="5" t="str">
        <f t="shared" si="21"/>
        <v/>
      </c>
      <c r="G175" s="5" t="str">
        <f t="shared" si="22"/>
        <v/>
      </c>
      <c r="H175" s="5" t="str">
        <f t="shared" si="23"/>
        <v/>
      </c>
      <c r="I175" s="5" t="str">
        <f t="shared" si="24"/>
        <v/>
      </c>
      <c r="J175" s="5" t="str">
        <f t="shared" si="25"/>
        <v/>
      </c>
      <c r="K175" s="5" t="str">
        <f t="shared" si="26"/>
        <v/>
      </c>
      <c r="L175" s="5" t="s">
        <v>273</v>
      </c>
      <c r="M175" s="5" t="s">
        <v>1092</v>
      </c>
      <c r="N175" s="5" t="s">
        <v>275</v>
      </c>
      <c r="O175" s="5" t="s">
        <v>1048</v>
      </c>
      <c r="P175" s="5" t="s">
        <v>299</v>
      </c>
      <c r="Q175" s="5" t="s">
        <v>506</v>
      </c>
      <c r="R175" s="5" t="s">
        <v>207</v>
      </c>
      <c r="S175" s="5" t="s">
        <v>3</v>
      </c>
      <c r="T175" s="5" t="s">
        <v>257</v>
      </c>
    </row>
    <row r="176" spans="1:20" ht="15.75" thickBot="1" x14ac:dyDescent="0.3">
      <c r="A176" s="15" t="s">
        <v>867</v>
      </c>
      <c r="C176" s="5" t="str">
        <f t="shared" si="18"/>
        <v>000011</v>
      </c>
      <c r="D176" s="5" t="str">
        <f t="shared" si="19"/>
        <v>ZCN</v>
      </c>
      <c r="E176" s="5" t="str">
        <f t="shared" si="20"/>
        <v>1</v>
      </c>
      <c r="F176" s="5" t="str">
        <f t="shared" si="21"/>
        <v>CCCC</v>
      </c>
      <c r="G176" s="5" t="str">
        <f t="shared" si="22"/>
        <v>DDnnnnnnn</v>
      </c>
      <c r="H176" s="5" t="str">
        <f t="shared" si="23"/>
        <v>011010110</v>
      </c>
      <c r="I176" s="5" t="str">
        <f t="shared" si="24"/>
        <v>GETP</v>
      </c>
      <c r="J176" s="5" t="str">
        <f t="shared" si="25"/>
        <v>D/#n</v>
      </c>
      <c r="K176" s="5" t="str">
        <f t="shared" si="26"/>
        <v>(pin into !z/c via wz/wc)</v>
      </c>
      <c r="L176" s="5" t="s">
        <v>273</v>
      </c>
      <c r="M176" s="5" t="s">
        <v>1092</v>
      </c>
      <c r="N176" s="5" t="s">
        <v>275</v>
      </c>
      <c r="O176" s="5" t="s">
        <v>1048</v>
      </c>
      <c r="P176" s="5" t="s">
        <v>299</v>
      </c>
      <c r="Q176" s="5" t="s">
        <v>507</v>
      </c>
      <c r="R176" s="5" t="s">
        <v>208</v>
      </c>
      <c r="S176" s="5" t="s">
        <v>3</v>
      </c>
      <c r="T176" s="5" t="s">
        <v>257</v>
      </c>
    </row>
    <row r="177" spans="1:20" ht="15.75" thickBot="1" x14ac:dyDescent="0.3">
      <c r="A177" s="15" t="s">
        <v>868</v>
      </c>
      <c r="C177" s="5" t="str">
        <f t="shared" si="18"/>
        <v>000011</v>
      </c>
      <c r="D177" s="5" t="str">
        <f t="shared" si="19"/>
        <v>ZCN</v>
      </c>
      <c r="E177" s="5" t="str">
        <f t="shared" si="20"/>
        <v>1</v>
      </c>
      <c r="F177" s="5" t="str">
        <f t="shared" si="21"/>
        <v>CCCC</v>
      </c>
      <c r="G177" s="5" t="str">
        <f t="shared" si="22"/>
        <v>DDnnnnnnn</v>
      </c>
      <c r="H177" s="5" t="str">
        <f t="shared" si="23"/>
        <v>011010111</v>
      </c>
      <c r="I177" s="5" t="str">
        <f t="shared" si="24"/>
        <v>GETNP</v>
      </c>
      <c r="J177" s="5" t="str">
        <f t="shared" si="25"/>
        <v>D/#n</v>
      </c>
      <c r="K177" s="5" t="str">
        <f t="shared" si="26"/>
        <v>(pin into z/!c via wz/wc)</v>
      </c>
      <c r="L177" s="5" t="s">
        <v>273</v>
      </c>
      <c r="M177" s="5" t="s">
        <v>1092</v>
      </c>
      <c r="N177" s="5" t="s">
        <v>275</v>
      </c>
      <c r="O177" s="5" t="s">
        <v>1048</v>
      </c>
      <c r="P177" s="5" t="s">
        <v>299</v>
      </c>
      <c r="Q177" s="5" t="s">
        <v>508</v>
      </c>
      <c r="R177" s="5" t="s">
        <v>209</v>
      </c>
      <c r="S177" s="5" t="s">
        <v>3</v>
      </c>
      <c r="T177" s="5" t="s">
        <v>257</v>
      </c>
    </row>
    <row r="178" spans="1:20" ht="15.75" thickBot="1" x14ac:dyDescent="0.3">
      <c r="A178" s="13"/>
      <c r="C178" s="5" t="str">
        <f t="shared" si="18"/>
        <v/>
      </c>
      <c r="D178" s="5" t="str">
        <f t="shared" si="19"/>
        <v/>
      </c>
      <c r="E178" s="5" t="str">
        <f t="shared" si="20"/>
        <v/>
      </c>
      <c r="F178" s="5" t="str">
        <f t="shared" si="21"/>
        <v/>
      </c>
      <c r="G178" s="5" t="str">
        <f t="shared" si="22"/>
        <v/>
      </c>
      <c r="H178" s="5" t="str">
        <f t="shared" si="23"/>
        <v/>
      </c>
      <c r="I178" s="5" t="str">
        <f t="shared" si="24"/>
        <v/>
      </c>
      <c r="J178" s="5" t="str">
        <f t="shared" si="25"/>
        <v/>
      </c>
      <c r="K178" s="5" t="str">
        <f t="shared" si="26"/>
        <v/>
      </c>
      <c r="L178" s="5" t="s">
        <v>273</v>
      </c>
      <c r="M178" s="5" t="s">
        <v>1092</v>
      </c>
      <c r="N178" s="5" t="s">
        <v>275</v>
      </c>
      <c r="O178" s="5" t="s">
        <v>1048</v>
      </c>
      <c r="P178" s="5" t="s">
        <v>299</v>
      </c>
      <c r="Q178" s="5" t="s">
        <v>509</v>
      </c>
      <c r="R178" s="5" t="s">
        <v>210</v>
      </c>
      <c r="S178" s="5" t="s">
        <v>3</v>
      </c>
      <c r="T178" s="5" t="s">
        <v>257</v>
      </c>
    </row>
    <row r="179" spans="1:20" ht="15.75" thickBot="1" x14ac:dyDescent="0.3">
      <c r="A179" s="15" t="s">
        <v>869</v>
      </c>
      <c r="C179" s="5" t="str">
        <f t="shared" si="18"/>
        <v>000011</v>
      </c>
      <c r="D179" s="5" t="str">
        <f t="shared" si="19"/>
        <v>ZCN</v>
      </c>
      <c r="E179" s="5" t="str">
        <f t="shared" si="20"/>
        <v>1</v>
      </c>
      <c r="F179" s="5" t="str">
        <f t="shared" si="21"/>
        <v>CCCC</v>
      </c>
      <c r="G179" s="5" t="str">
        <f t="shared" si="22"/>
        <v>DDnnnnnnn</v>
      </c>
      <c r="H179" s="5" t="str">
        <f t="shared" si="23"/>
        <v>011011000</v>
      </c>
      <c r="I179" s="5" t="str">
        <f t="shared" si="24"/>
        <v>OFFP</v>
      </c>
      <c r="J179" s="5" t="str">
        <f t="shared" si="25"/>
        <v>D/#n</v>
      </c>
      <c r="K179" s="5" t="str">
        <f t="shared" si="26"/>
        <v/>
      </c>
      <c r="L179" s="5" t="s">
        <v>273</v>
      </c>
      <c r="M179" s="5" t="s">
        <v>1092</v>
      </c>
      <c r="N179" s="5" t="s">
        <v>275</v>
      </c>
      <c r="O179" s="5" t="s">
        <v>1048</v>
      </c>
      <c r="P179" s="5" t="s">
        <v>299</v>
      </c>
      <c r="Q179" s="5" t="s">
        <v>510</v>
      </c>
      <c r="R179" s="5" t="s">
        <v>211</v>
      </c>
      <c r="S179" s="5" t="s">
        <v>257</v>
      </c>
      <c r="T179" s="5" t="s">
        <v>1131</v>
      </c>
    </row>
    <row r="180" spans="1:20" ht="15.75" thickBot="1" x14ac:dyDescent="0.3">
      <c r="A180" s="15" t="s">
        <v>870</v>
      </c>
      <c r="C180" s="5" t="str">
        <f t="shared" si="18"/>
        <v>000011</v>
      </c>
      <c r="D180" s="5" t="str">
        <f t="shared" si="19"/>
        <v>ZCN</v>
      </c>
      <c r="E180" s="5" t="str">
        <f t="shared" si="20"/>
        <v>1</v>
      </c>
      <c r="F180" s="5" t="str">
        <f t="shared" si="21"/>
        <v>CCCC</v>
      </c>
      <c r="G180" s="5" t="str">
        <f t="shared" si="22"/>
        <v>DDnnnnnnn</v>
      </c>
      <c r="H180" s="5" t="str">
        <f t="shared" si="23"/>
        <v>011011001</v>
      </c>
      <c r="I180" s="5" t="str">
        <f t="shared" si="24"/>
        <v>NOTP</v>
      </c>
      <c r="J180" s="5" t="str">
        <f t="shared" si="25"/>
        <v>D/#n</v>
      </c>
      <c r="K180" s="5" t="str">
        <f t="shared" si="26"/>
        <v/>
      </c>
      <c r="L180" s="5" t="s">
        <v>273</v>
      </c>
      <c r="M180" s="5" t="s">
        <v>1092</v>
      </c>
      <c r="N180" s="5" t="s">
        <v>275</v>
      </c>
      <c r="O180" s="5" t="s">
        <v>1048</v>
      </c>
      <c r="P180" s="5" t="s">
        <v>299</v>
      </c>
      <c r="Q180" s="5" t="s">
        <v>511</v>
      </c>
      <c r="R180" s="5" t="s">
        <v>213</v>
      </c>
      <c r="S180" s="5" t="s">
        <v>257</v>
      </c>
      <c r="T180" s="5" t="s">
        <v>257</v>
      </c>
    </row>
    <row r="181" spans="1:20" ht="15.75" thickBot="1" x14ac:dyDescent="0.3">
      <c r="A181" s="15" t="s">
        <v>871</v>
      </c>
      <c r="C181" s="5" t="str">
        <f t="shared" si="18"/>
        <v>000011</v>
      </c>
      <c r="D181" s="5" t="str">
        <f t="shared" si="19"/>
        <v>ZCN</v>
      </c>
      <c r="E181" s="5" t="str">
        <f t="shared" si="20"/>
        <v>1</v>
      </c>
      <c r="F181" s="5" t="str">
        <f t="shared" si="21"/>
        <v>CCCC</v>
      </c>
      <c r="G181" s="5" t="str">
        <f t="shared" si="22"/>
        <v>DDnnnnnnn</v>
      </c>
      <c r="H181" s="5" t="str">
        <f t="shared" si="23"/>
        <v>011011010</v>
      </c>
      <c r="I181" s="5" t="str">
        <f t="shared" si="24"/>
        <v>CLRP</v>
      </c>
      <c r="J181" s="5" t="str">
        <f t="shared" si="25"/>
        <v>D/#n</v>
      </c>
      <c r="K181" s="5" t="str">
        <f t="shared" si="26"/>
        <v/>
      </c>
      <c r="L181" s="5" t="s">
        <v>273</v>
      </c>
      <c r="M181" s="5" t="s">
        <v>1092</v>
      </c>
      <c r="N181" s="5" t="s">
        <v>275</v>
      </c>
      <c r="O181" s="5" t="s">
        <v>1048</v>
      </c>
      <c r="P181" s="5" t="s">
        <v>299</v>
      </c>
      <c r="Q181" s="5" t="s">
        <v>512</v>
      </c>
      <c r="R181" s="5" t="s">
        <v>215</v>
      </c>
      <c r="S181" s="5" t="s">
        <v>3</v>
      </c>
      <c r="T181" s="5" t="s">
        <v>257</v>
      </c>
    </row>
    <row r="182" spans="1:20" ht="15.75" thickBot="1" x14ac:dyDescent="0.3">
      <c r="A182" s="15" t="s">
        <v>872</v>
      </c>
      <c r="C182" s="5" t="str">
        <f t="shared" si="18"/>
        <v>000011</v>
      </c>
      <c r="D182" s="5" t="str">
        <f t="shared" si="19"/>
        <v>ZCN</v>
      </c>
      <c r="E182" s="5" t="str">
        <f t="shared" si="20"/>
        <v>1</v>
      </c>
      <c r="F182" s="5" t="str">
        <f t="shared" si="21"/>
        <v>CCCC</v>
      </c>
      <c r="G182" s="5" t="str">
        <f t="shared" si="22"/>
        <v>DDnnnnnnn</v>
      </c>
      <c r="H182" s="5" t="str">
        <f t="shared" si="23"/>
        <v>011011011</v>
      </c>
      <c r="I182" s="5" t="str">
        <f t="shared" si="24"/>
        <v>SETP</v>
      </c>
      <c r="J182" s="5" t="str">
        <f t="shared" si="25"/>
        <v>D/#n</v>
      </c>
      <c r="K182" s="5" t="str">
        <f t="shared" si="26"/>
        <v/>
      </c>
      <c r="L182" s="5" t="s">
        <v>273</v>
      </c>
      <c r="M182" s="5" t="s">
        <v>1092</v>
      </c>
      <c r="N182" s="5" t="s">
        <v>275</v>
      </c>
      <c r="O182" s="5" t="s">
        <v>1048</v>
      </c>
      <c r="P182" s="5" t="s">
        <v>299</v>
      </c>
      <c r="Q182" s="5" t="s">
        <v>513</v>
      </c>
      <c r="R182" s="5" t="s">
        <v>216</v>
      </c>
      <c r="S182" s="5" t="s">
        <v>3</v>
      </c>
      <c r="T182" s="5" t="s">
        <v>257</v>
      </c>
    </row>
    <row r="183" spans="1:20" ht="15.75" thickBot="1" x14ac:dyDescent="0.3">
      <c r="A183" s="15" t="s">
        <v>873</v>
      </c>
      <c r="C183" s="5" t="str">
        <f t="shared" si="18"/>
        <v>000011</v>
      </c>
      <c r="D183" s="5" t="str">
        <f t="shared" si="19"/>
        <v>ZCN</v>
      </c>
      <c r="E183" s="5" t="str">
        <f t="shared" si="20"/>
        <v>1</v>
      </c>
      <c r="F183" s="5" t="str">
        <f t="shared" si="21"/>
        <v>CCCC</v>
      </c>
      <c r="G183" s="5" t="str">
        <f t="shared" si="22"/>
        <v>DDnnnnnnn</v>
      </c>
      <c r="H183" s="5" t="str">
        <f t="shared" si="23"/>
        <v>011011100</v>
      </c>
      <c r="I183" s="5" t="str">
        <f t="shared" si="24"/>
        <v>SETPC</v>
      </c>
      <c r="J183" s="5" t="str">
        <f t="shared" si="25"/>
        <v>D/#n</v>
      </c>
      <c r="K183" s="5" t="str">
        <f t="shared" si="26"/>
        <v/>
      </c>
      <c r="L183" s="5" t="s">
        <v>273</v>
      </c>
      <c r="M183" s="5" t="s">
        <v>1092</v>
      </c>
      <c r="N183" s="5" t="s">
        <v>275</v>
      </c>
      <c r="O183" s="5" t="s">
        <v>1048</v>
      </c>
      <c r="P183" s="5" t="s">
        <v>299</v>
      </c>
      <c r="Q183" s="5" t="s">
        <v>514</v>
      </c>
      <c r="R183" s="5" t="s">
        <v>217</v>
      </c>
      <c r="S183" s="5" t="s">
        <v>3</v>
      </c>
      <c r="T183" s="5" t="s">
        <v>257</v>
      </c>
    </row>
    <row r="184" spans="1:20" ht="15.75" thickBot="1" x14ac:dyDescent="0.3">
      <c r="A184" s="15" t="s">
        <v>874</v>
      </c>
      <c r="C184" s="5" t="str">
        <f t="shared" si="18"/>
        <v>000011</v>
      </c>
      <c r="D184" s="5" t="str">
        <f t="shared" si="19"/>
        <v>ZCN</v>
      </c>
      <c r="E184" s="5" t="str">
        <f t="shared" si="20"/>
        <v>1</v>
      </c>
      <c r="F184" s="5" t="str">
        <f t="shared" si="21"/>
        <v>CCCC</v>
      </c>
      <c r="G184" s="5" t="str">
        <f t="shared" si="22"/>
        <v>DDnnnnnnn</v>
      </c>
      <c r="H184" s="5" t="str">
        <f t="shared" si="23"/>
        <v>011011101</v>
      </c>
      <c r="I184" s="5" t="str">
        <f t="shared" si="24"/>
        <v>SETPNC</v>
      </c>
      <c r="J184" s="5" t="str">
        <f t="shared" si="25"/>
        <v>D/#n</v>
      </c>
      <c r="K184" s="5" t="str">
        <f t="shared" si="26"/>
        <v/>
      </c>
      <c r="L184" s="5" t="s">
        <v>273</v>
      </c>
      <c r="M184" s="5" t="s">
        <v>1092</v>
      </c>
      <c r="N184" s="5" t="s">
        <v>275</v>
      </c>
      <c r="O184" s="5" t="s">
        <v>1048</v>
      </c>
      <c r="P184" s="5" t="s">
        <v>299</v>
      </c>
      <c r="Q184" s="5" t="s">
        <v>515</v>
      </c>
      <c r="R184" s="5" t="s">
        <v>218</v>
      </c>
      <c r="S184" s="5" t="s">
        <v>3</v>
      </c>
      <c r="T184" s="5" t="s">
        <v>257</v>
      </c>
    </row>
    <row r="185" spans="1:20" ht="15.75" thickBot="1" x14ac:dyDescent="0.3">
      <c r="A185" s="15" t="s">
        <v>875</v>
      </c>
      <c r="C185" s="5" t="str">
        <f t="shared" si="18"/>
        <v>000011</v>
      </c>
      <c r="D185" s="5" t="str">
        <f t="shared" si="19"/>
        <v>ZCN</v>
      </c>
      <c r="E185" s="5" t="str">
        <f t="shared" si="20"/>
        <v>1</v>
      </c>
      <c r="F185" s="5" t="str">
        <f t="shared" si="21"/>
        <v>CCCC</v>
      </c>
      <c r="G185" s="5" t="str">
        <f t="shared" si="22"/>
        <v>DDnnnnnnn</v>
      </c>
      <c r="H185" s="5" t="str">
        <f t="shared" si="23"/>
        <v>011011110</v>
      </c>
      <c r="I185" s="5" t="str">
        <f t="shared" si="24"/>
        <v>SETPZ</v>
      </c>
      <c r="J185" s="5" t="str">
        <f t="shared" si="25"/>
        <v>D/#n</v>
      </c>
      <c r="K185" s="5" t="str">
        <f t="shared" si="26"/>
        <v/>
      </c>
      <c r="L185" s="5" t="s">
        <v>273</v>
      </c>
      <c r="M185" s="5" t="s">
        <v>1092</v>
      </c>
      <c r="N185" s="5" t="s">
        <v>275</v>
      </c>
      <c r="O185" s="5" t="s">
        <v>1048</v>
      </c>
      <c r="P185" s="5" t="s">
        <v>299</v>
      </c>
      <c r="Q185" s="5" t="s">
        <v>516</v>
      </c>
      <c r="R185" s="5" t="s">
        <v>219</v>
      </c>
      <c r="S185" s="5" t="s">
        <v>3</v>
      </c>
      <c r="T185" s="5" t="s">
        <v>257</v>
      </c>
    </row>
    <row r="186" spans="1:20" ht="15.75" thickBot="1" x14ac:dyDescent="0.3">
      <c r="A186" s="15" t="s">
        <v>876</v>
      </c>
      <c r="C186" s="5" t="str">
        <f t="shared" si="18"/>
        <v>000011</v>
      </c>
      <c r="D186" s="5" t="str">
        <f t="shared" si="19"/>
        <v>ZCN</v>
      </c>
      <c r="E186" s="5" t="str">
        <f t="shared" si="20"/>
        <v>1</v>
      </c>
      <c r="F186" s="5" t="str">
        <f t="shared" si="21"/>
        <v>CCCC</v>
      </c>
      <c r="G186" s="5" t="str">
        <f t="shared" si="22"/>
        <v>DDnnnnnnn</v>
      </c>
      <c r="H186" s="5" t="str">
        <f t="shared" si="23"/>
        <v>011011111</v>
      </c>
      <c r="I186" s="5" t="str">
        <f t="shared" si="24"/>
        <v>SETPNZ</v>
      </c>
      <c r="J186" s="5" t="str">
        <f t="shared" si="25"/>
        <v>D/#n</v>
      </c>
      <c r="K186" s="5" t="str">
        <f t="shared" si="26"/>
        <v/>
      </c>
      <c r="L186" s="5" t="s">
        <v>273</v>
      </c>
      <c r="M186" s="5" t="s">
        <v>1092</v>
      </c>
      <c r="N186" s="5" t="s">
        <v>275</v>
      </c>
      <c r="O186" s="5" t="s">
        <v>1048</v>
      </c>
      <c r="P186" s="5" t="s">
        <v>299</v>
      </c>
      <c r="Q186" s="5" t="s">
        <v>517</v>
      </c>
      <c r="R186" s="5" t="s">
        <v>220</v>
      </c>
      <c r="S186" s="5" t="s">
        <v>3</v>
      </c>
      <c r="T186" s="5" t="s">
        <v>257</v>
      </c>
    </row>
    <row r="187" spans="1:20" ht="15.75" thickBot="1" x14ac:dyDescent="0.3">
      <c r="A187" s="13"/>
      <c r="C187" s="5" t="str">
        <f t="shared" si="18"/>
        <v/>
      </c>
      <c r="D187" s="5" t="str">
        <f t="shared" si="19"/>
        <v/>
      </c>
      <c r="E187" s="5" t="str">
        <f t="shared" si="20"/>
        <v/>
      </c>
      <c r="F187" s="5" t="str">
        <f t="shared" si="21"/>
        <v/>
      </c>
      <c r="G187" s="5" t="str">
        <f t="shared" si="22"/>
        <v/>
      </c>
      <c r="H187" s="5" t="str">
        <f t="shared" si="23"/>
        <v/>
      </c>
      <c r="I187" s="5" t="str">
        <f t="shared" si="24"/>
        <v/>
      </c>
      <c r="J187" s="5" t="str">
        <f t="shared" si="25"/>
        <v/>
      </c>
      <c r="K187" s="5" t="str">
        <f t="shared" si="26"/>
        <v/>
      </c>
      <c r="L187" s="5" t="s">
        <v>273</v>
      </c>
      <c r="M187" s="5" t="s">
        <v>1092</v>
      </c>
      <c r="N187" s="5" t="s">
        <v>275</v>
      </c>
      <c r="O187" s="5" t="s">
        <v>1048</v>
      </c>
      <c r="P187" s="5" t="s">
        <v>299</v>
      </c>
      <c r="Q187" s="5" t="s">
        <v>518</v>
      </c>
      <c r="R187" s="5" t="s">
        <v>221</v>
      </c>
      <c r="S187" s="5" t="s">
        <v>257</v>
      </c>
      <c r="T187" s="5" t="s">
        <v>1132</v>
      </c>
    </row>
    <row r="188" spans="1:20" ht="15.75" thickBot="1" x14ac:dyDescent="0.3">
      <c r="A188" s="15" t="s">
        <v>877</v>
      </c>
      <c r="C188" s="5" t="str">
        <f t="shared" si="18"/>
        <v>000011</v>
      </c>
      <c r="D188" s="5" t="str">
        <f t="shared" si="19"/>
        <v>ZCN</v>
      </c>
      <c r="E188" s="5" t="str">
        <f t="shared" si="20"/>
        <v>1</v>
      </c>
      <c r="F188" s="5" t="str">
        <f t="shared" si="21"/>
        <v>CCCC</v>
      </c>
      <c r="G188" s="5" t="str">
        <f t="shared" si="22"/>
        <v>DDDDDnnnn</v>
      </c>
      <c r="H188" s="5" t="str">
        <f t="shared" si="23"/>
        <v>011100000</v>
      </c>
      <c r="I188" s="5" t="str">
        <f t="shared" si="24"/>
        <v>SETCOG</v>
      </c>
      <c r="J188" s="5" t="str">
        <f t="shared" si="25"/>
        <v>D/#n</v>
      </c>
      <c r="K188" s="5" t="str">
        <f t="shared" si="26"/>
        <v/>
      </c>
      <c r="L188" s="5" t="s">
        <v>273</v>
      </c>
      <c r="M188" s="5" t="s">
        <v>1092</v>
      </c>
      <c r="N188" s="5" t="s">
        <v>275</v>
      </c>
      <c r="O188" s="5" t="s">
        <v>1048</v>
      </c>
      <c r="P188" s="5" t="s">
        <v>299</v>
      </c>
      <c r="Q188" s="5" t="s">
        <v>519</v>
      </c>
      <c r="R188" s="5" t="s">
        <v>223</v>
      </c>
      <c r="S188" s="5" t="s">
        <v>257</v>
      </c>
      <c r="T188" s="5" t="s">
        <v>257</v>
      </c>
    </row>
    <row r="189" spans="1:20" ht="15.75" thickBot="1" x14ac:dyDescent="0.3">
      <c r="A189" s="15" t="s">
        <v>878</v>
      </c>
      <c r="C189" s="5" t="str">
        <f t="shared" si="18"/>
        <v>000011</v>
      </c>
      <c r="D189" s="5" t="str">
        <f t="shared" si="19"/>
        <v>ZCN</v>
      </c>
      <c r="E189" s="5" t="str">
        <f t="shared" si="20"/>
        <v>1</v>
      </c>
      <c r="F189" s="5" t="str">
        <f t="shared" si="21"/>
        <v>CCCC</v>
      </c>
      <c r="G189" s="5" t="str">
        <f t="shared" si="22"/>
        <v>DDDnnnnnn</v>
      </c>
      <c r="H189" s="5" t="str">
        <f t="shared" si="23"/>
        <v>011100001</v>
      </c>
      <c r="I189" s="5" t="str">
        <f t="shared" si="24"/>
        <v>SETMAP</v>
      </c>
      <c r="J189" s="5" t="str">
        <f t="shared" si="25"/>
        <v>D/#n</v>
      </c>
      <c r="K189" s="5" t="str">
        <f t="shared" si="26"/>
        <v/>
      </c>
      <c r="L189" s="5" t="s">
        <v>273</v>
      </c>
      <c r="M189" s="5" t="s">
        <v>1046</v>
      </c>
      <c r="N189" s="5" t="s">
        <v>275</v>
      </c>
      <c r="O189" s="5" t="s">
        <v>1048</v>
      </c>
      <c r="P189" s="5" t="s">
        <v>1049</v>
      </c>
      <c r="Q189" s="5" t="s">
        <v>428</v>
      </c>
      <c r="R189" s="5" t="s">
        <v>112</v>
      </c>
      <c r="S189" s="5" t="s">
        <v>1133</v>
      </c>
      <c r="T189" s="5" t="s">
        <v>257</v>
      </c>
    </row>
    <row r="190" spans="1:20" ht="15.75" thickBot="1" x14ac:dyDescent="0.3">
      <c r="A190" s="15" t="s">
        <v>879</v>
      </c>
      <c r="C190" s="5" t="str">
        <f t="shared" si="18"/>
        <v>000011</v>
      </c>
      <c r="D190" s="5" t="str">
        <f t="shared" si="19"/>
        <v>Z0N</v>
      </c>
      <c r="E190" s="5" t="str">
        <f t="shared" si="20"/>
        <v>1</v>
      </c>
      <c r="F190" s="5" t="str">
        <f t="shared" si="21"/>
        <v>CCCC</v>
      </c>
      <c r="G190" s="5" t="str">
        <f t="shared" si="22"/>
        <v>nnnnnnnnn</v>
      </c>
      <c r="H190" s="5" t="str">
        <f t="shared" si="23"/>
        <v>011100010</v>
      </c>
      <c r="I190" s="5" t="str">
        <f t="shared" si="24"/>
        <v>SETQUAD</v>
      </c>
      <c r="J190" s="5" t="str">
        <f t="shared" si="25"/>
        <v>D/#n</v>
      </c>
      <c r="K190" s="5" t="str">
        <f t="shared" si="26"/>
        <v/>
      </c>
      <c r="L190" s="5" t="s">
        <v>273</v>
      </c>
      <c r="M190" s="5" t="s">
        <v>1046</v>
      </c>
      <c r="N190" s="5" t="s">
        <v>275</v>
      </c>
      <c r="O190" s="5" t="s">
        <v>1048</v>
      </c>
      <c r="P190" s="5" t="s">
        <v>1049</v>
      </c>
      <c r="Q190" s="5" t="s">
        <v>429</v>
      </c>
      <c r="R190" s="5" t="s">
        <v>113</v>
      </c>
      <c r="S190" s="5" t="s">
        <v>1133</v>
      </c>
      <c r="T190" s="5" t="s">
        <v>257</v>
      </c>
    </row>
    <row r="191" spans="1:20" ht="15.75" thickBot="1" x14ac:dyDescent="0.3">
      <c r="A191" s="15" t="s">
        <v>880</v>
      </c>
      <c r="C191" s="5" t="str">
        <f t="shared" si="18"/>
        <v>000011</v>
      </c>
      <c r="D191" s="5" t="str">
        <f t="shared" si="19"/>
        <v>Z1N</v>
      </c>
      <c r="E191" s="5" t="str">
        <f t="shared" si="20"/>
        <v>1</v>
      </c>
      <c r="F191" s="5" t="str">
        <f t="shared" si="21"/>
        <v>CCCC</v>
      </c>
      <c r="G191" s="5" t="str">
        <f t="shared" si="22"/>
        <v>nnnnnnnnn</v>
      </c>
      <c r="H191" s="5" t="str">
        <f t="shared" si="23"/>
        <v>011100010</v>
      </c>
      <c r="I191" s="5" t="str">
        <f t="shared" si="24"/>
        <v>SETQUAZ</v>
      </c>
      <c r="J191" s="5" t="str">
        <f t="shared" si="25"/>
        <v>D/#n</v>
      </c>
      <c r="K191" s="5" t="str">
        <f t="shared" si="26"/>
        <v/>
      </c>
      <c r="L191" s="5" t="s">
        <v>273</v>
      </c>
      <c r="M191" s="5" t="s">
        <v>1046</v>
      </c>
      <c r="N191" s="5" t="s">
        <v>275</v>
      </c>
      <c r="O191" s="5" t="s">
        <v>1048</v>
      </c>
      <c r="P191" s="5" t="s">
        <v>1049</v>
      </c>
      <c r="Q191" s="5" t="s">
        <v>430</v>
      </c>
      <c r="R191" s="5" t="s">
        <v>114</v>
      </c>
      <c r="S191" s="5" t="s">
        <v>1133</v>
      </c>
      <c r="T191" s="5" t="s">
        <v>257</v>
      </c>
    </row>
    <row r="192" spans="1:20" ht="15.75" thickBot="1" x14ac:dyDescent="0.3">
      <c r="A192" s="15" t="s">
        <v>881</v>
      </c>
      <c r="C192" s="5" t="str">
        <f t="shared" si="18"/>
        <v>000011</v>
      </c>
      <c r="D192" s="5" t="str">
        <f t="shared" si="19"/>
        <v>ZCN</v>
      </c>
      <c r="E192" s="5" t="str">
        <f t="shared" si="20"/>
        <v>1</v>
      </c>
      <c r="F192" s="5" t="str">
        <f t="shared" si="21"/>
        <v>CCCC</v>
      </c>
      <c r="G192" s="5" t="str">
        <f t="shared" si="22"/>
        <v>DDnnDDDDD</v>
      </c>
      <c r="H192" s="5" t="str">
        <f t="shared" si="23"/>
        <v>011100011</v>
      </c>
      <c r="I192" s="5" t="str">
        <f t="shared" si="24"/>
        <v>SETPORT</v>
      </c>
      <c r="J192" s="5" t="str">
        <f t="shared" si="25"/>
        <v>D/#n</v>
      </c>
      <c r="K192" s="5" t="str">
        <f t="shared" si="26"/>
        <v/>
      </c>
      <c r="L192" s="5" t="s">
        <v>273</v>
      </c>
      <c r="M192" s="5" t="s">
        <v>1046</v>
      </c>
      <c r="N192" s="5" t="s">
        <v>275</v>
      </c>
      <c r="O192" s="5" t="s">
        <v>1048</v>
      </c>
      <c r="P192" s="5" t="s">
        <v>1049</v>
      </c>
      <c r="Q192" s="5" t="s">
        <v>431</v>
      </c>
      <c r="R192" s="5" t="s">
        <v>115</v>
      </c>
      <c r="S192" s="5" t="s">
        <v>1133</v>
      </c>
      <c r="T192" s="5" t="s">
        <v>257</v>
      </c>
    </row>
    <row r="193" spans="1:20" ht="15.75" thickBot="1" x14ac:dyDescent="0.3">
      <c r="A193" s="15" t="s">
        <v>882</v>
      </c>
      <c r="C193" s="5" t="str">
        <f t="shared" si="18"/>
        <v>000011</v>
      </c>
      <c r="D193" s="5" t="str">
        <f t="shared" si="19"/>
        <v>ZCN</v>
      </c>
      <c r="E193" s="5" t="str">
        <f t="shared" si="20"/>
        <v>1</v>
      </c>
      <c r="F193" s="5" t="str">
        <f t="shared" si="21"/>
        <v>CCCC</v>
      </c>
      <c r="G193" s="5" t="str">
        <f t="shared" si="22"/>
        <v>DDnnDDDDD</v>
      </c>
      <c r="H193" s="5" t="str">
        <f t="shared" si="23"/>
        <v>011100100</v>
      </c>
      <c r="I193" s="5" t="str">
        <f t="shared" si="24"/>
        <v>SETPORA</v>
      </c>
      <c r="J193" s="5" t="str">
        <f t="shared" si="25"/>
        <v>D/#n</v>
      </c>
      <c r="K193" s="5" t="str">
        <f t="shared" si="26"/>
        <v/>
      </c>
      <c r="L193" s="5" t="s">
        <v>273</v>
      </c>
      <c r="M193" s="5" t="s">
        <v>1046</v>
      </c>
      <c r="N193" s="5" t="s">
        <v>275</v>
      </c>
      <c r="O193" s="5" t="s">
        <v>1048</v>
      </c>
      <c r="P193" s="5" t="s">
        <v>1049</v>
      </c>
      <c r="Q193" s="5" t="s">
        <v>432</v>
      </c>
      <c r="R193" s="5" t="s">
        <v>116</v>
      </c>
      <c r="S193" s="5" t="s">
        <v>1133</v>
      </c>
      <c r="T193" s="5" t="s">
        <v>257</v>
      </c>
    </row>
    <row r="194" spans="1:20" ht="15.75" thickBot="1" x14ac:dyDescent="0.3">
      <c r="A194" s="15" t="s">
        <v>883</v>
      </c>
      <c r="C194" s="5" t="str">
        <f t="shared" si="18"/>
        <v>000011</v>
      </c>
      <c r="D194" s="5" t="str">
        <f t="shared" si="19"/>
        <v>ZCN</v>
      </c>
      <c r="E194" s="5" t="str">
        <f t="shared" si="20"/>
        <v>1</v>
      </c>
      <c r="F194" s="5" t="str">
        <f t="shared" si="21"/>
        <v>CCCC</v>
      </c>
      <c r="G194" s="5" t="str">
        <f t="shared" si="22"/>
        <v>DDnnDDDDD</v>
      </c>
      <c r="H194" s="5" t="str">
        <f t="shared" si="23"/>
        <v>011100101</v>
      </c>
      <c r="I194" s="5" t="str">
        <f t="shared" si="24"/>
        <v>SETPORB</v>
      </c>
      <c r="J194" s="5" t="str">
        <f t="shared" si="25"/>
        <v>D/#n</v>
      </c>
      <c r="K194" s="5" t="str">
        <f t="shared" si="26"/>
        <v/>
      </c>
      <c r="L194" s="5" t="s">
        <v>273</v>
      </c>
      <c r="M194" s="5" t="s">
        <v>1046</v>
      </c>
      <c r="N194" s="5" t="s">
        <v>275</v>
      </c>
      <c r="O194" s="5" t="s">
        <v>1048</v>
      </c>
      <c r="P194" s="5" t="s">
        <v>1049</v>
      </c>
      <c r="Q194" s="5" t="s">
        <v>433</v>
      </c>
      <c r="R194" s="5" t="s">
        <v>117</v>
      </c>
      <c r="S194" s="5" t="s">
        <v>1133</v>
      </c>
      <c r="T194" s="5" t="s">
        <v>257</v>
      </c>
    </row>
    <row r="195" spans="1:20" ht="15.75" thickBot="1" x14ac:dyDescent="0.3">
      <c r="A195" s="15" t="s">
        <v>884</v>
      </c>
      <c r="C195" s="5" t="str">
        <f t="shared" si="18"/>
        <v>000011</v>
      </c>
      <c r="D195" s="5" t="str">
        <f t="shared" si="19"/>
        <v>ZCN</v>
      </c>
      <c r="E195" s="5" t="str">
        <f t="shared" si="20"/>
        <v>1</v>
      </c>
      <c r="F195" s="5" t="str">
        <f t="shared" si="21"/>
        <v>CCCC</v>
      </c>
      <c r="G195" s="5" t="str">
        <f t="shared" si="22"/>
        <v>DDnnDDDDD</v>
      </c>
      <c r="H195" s="5" t="str">
        <f t="shared" si="23"/>
        <v>011100110</v>
      </c>
      <c r="I195" s="5" t="str">
        <f t="shared" si="24"/>
        <v>SETPORC</v>
      </c>
      <c r="J195" s="5" t="str">
        <f t="shared" si="25"/>
        <v>D/#n</v>
      </c>
      <c r="K195" s="5" t="str">
        <f t="shared" si="26"/>
        <v/>
      </c>
      <c r="L195" s="5" t="s">
        <v>273</v>
      </c>
      <c r="M195" s="5" t="s">
        <v>1046</v>
      </c>
      <c r="N195" s="5" t="s">
        <v>275</v>
      </c>
      <c r="O195" s="5" t="s">
        <v>1048</v>
      </c>
      <c r="P195" s="5" t="s">
        <v>1049</v>
      </c>
      <c r="Q195" s="5" t="s">
        <v>434</v>
      </c>
      <c r="R195" s="5" t="s">
        <v>118</v>
      </c>
      <c r="S195" s="5" t="s">
        <v>1133</v>
      </c>
      <c r="T195" s="5" t="s">
        <v>257</v>
      </c>
    </row>
    <row r="196" spans="1:20" ht="15.75" thickBot="1" x14ac:dyDescent="0.3">
      <c r="A196" s="15" t="s">
        <v>885</v>
      </c>
      <c r="C196" s="5" t="str">
        <f t="shared" ref="C196:C259" si="27">MID(A196,1,6)</f>
        <v>000011</v>
      </c>
      <c r="D196" s="5" t="str">
        <f t="shared" ref="D196:D259" si="28">MID(A196,8,3)</f>
        <v>ZCN</v>
      </c>
      <c r="E196" s="5" t="str">
        <f t="shared" ref="E196:E259" si="29">MID(A196,12,1)</f>
        <v>1</v>
      </c>
      <c r="F196" s="5" t="str">
        <f t="shared" ref="F196:F259" si="30">MID(A196,14,4)</f>
        <v>CCCC</v>
      </c>
      <c r="G196" s="5" t="str">
        <f t="shared" ref="G196:G259" si="31">MID(A196,19,9)</f>
        <v>DDnnDDDDD</v>
      </c>
      <c r="H196" s="5" t="str">
        <f t="shared" ref="H196:H259" si="32">MID(A196,29,9)</f>
        <v>011100111</v>
      </c>
      <c r="I196" s="5" t="str">
        <f t="shared" ref="I196:I259" si="33">TRIM(MID(A196,49,7))</f>
        <v>SETPORD</v>
      </c>
      <c r="J196" s="5" t="str">
        <f t="shared" ref="J196:J259" si="34">TRIM(MID(A196,57,10))</f>
        <v>D/#n</v>
      </c>
      <c r="K196" s="5" t="str">
        <f t="shared" ref="K196:K259" si="35">TRIM(MID(A196,67,50))</f>
        <v/>
      </c>
      <c r="L196" s="5" t="s">
        <v>273</v>
      </c>
      <c r="M196" s="5" t="s">
        <v>1046</v>
      </c>
      <c r="N196" s="5" t="s">
        <v>275</v>
      </c>
      <c r="O196" s="5" t="s">
        <v>1048</v>
      </c>
      <c r="P196" s="5" t="s">
        <v>1049</v>
      </c>
      <c r="Q196" s="5" t="s">
        <v>435</v>
      </c>
      <c r="R196" s="5" t="s">
        <v>119</v>
      </c>
      <c r="S196" s="5" t="s">
        <v>1133</v>
      </c>
      <c r="T196" s="5" t="s">
        <v>257</v>
      </c>
    </row>
    <row r="197" spans="1:20" ht="15.75" thickBot="1" x14ac:dyDescent="0.3">
      <c r="A197" s="13"/>
      <c r="C197" s="5" t="str">
        <f t="shared" si="27"/>
        <v/>
      </c>
      <c r="D197" s="5" t="str">
        <f t="shared" si="28"/>
        <v/>
      </c>
      <c r="E197" s="5" t="str">
        <f t="shared" si="29"/>
        <v/>
      </c>
      <c r="F197" s="5" t="str">
        <f t="shared" si="30"/>
        <v/>
      </c>
      <c r="G197" s="5" t="str">
        <f t="shared" si="31"/>
        <v/>
      </c>
      <c r="H197" s="5" t="str">
        <f t="shared" si="32"/>
        <v/>
      </c>
      <c r="I197" s="5" t="str">
        <f t="shared" si="33"/>
        <v/>
      </c>
      <c r="J197" s="5" t="str">
        <f t="shared" si="34"/>
        <v/>
      </c>
      <c r="K197" s="5" t="str">
        <f t="shared" si="35"/>
        <v/>
      </c>
      <c r="L197" s="5" t="s">
        <v>273</v>
      </c>
      <c r="M197" s="5" t="s">
        <v>1046</v>
      </c>
      <c r="N197" s="5" t="s">
        <v>279</v>
      </c>
      <c r="O197" s="5" t="s">
        <v>1048</v>
      </c>
      <c r="P197" s="5" t="s">
        <v>1049</v>
      </c>
      <c r="Q197" s="5" t="s">
        <v>1050</v>
      </c>
      <c r="R197" s="5" t="s">
        <v>230</v>
      </c>
      <c r="S197" s="5" t="s">
        <v>17</v>
      </c>
      <c r="T197" s="5" t="s">
        <v>1058</v>
      </c>
    </row>
    <row r="198" spans="1:20" ht="15.75" thickBot="1" x14ac:dyDescent="0.3">
      <c r="A198" s="15" t="s">
        <v>886</v>
      </c>
      <c r="C198" s="5" t="str">
        <f t="shared" si="27"/>
        <v>000011</v>
      </c>
      <c r="D198" s="5" t="str">
        <f t="shared" si="28"/>
        <v>ZCN</v>
      </c>
      <c r="E198" s="5" t="str">
        <f t="shared" si="29"/>
        <v>1</v>
      </c>
      <c r="F198" s="5" t="str">
        <f t="shared" si="30"/>
        <v>CCCC</v>
      </c>
      <c r="G198" s="5" t="str">
        <f t="shared" si="31"/>
        <v>nnnnnnnnn</v>
      </c>
      <c r="H198" s="5" t="str">
        <f t="shared" si="32"/>
        <v>011101000</v>
      </c>
      <c r="I198" s="5" t="str">
        <f t="shared" si="33"/>
        <v>SETXCH</v>
      </c>
      <c r="J198" s="5" t="str">
        <f t="shared" si="34"/>
        <v>D/#n</v>
      </c>
      <c r="K198" s="5" t="str">
        <f t="shared" si="35"/>
        <v/>
      </c>
      <c r="L198" s="5" t="s">
        <v>408</v>
      </c>
      <c r="M198" s="5" t="s">
        <v>274</v>
      </c>
      <c r="N198" s="5" t="s">
        <v>1047</v>
      </c>
      <c r="O198" s="5" t="s">
        <v>1048</v>
      </c>
      <c r="P198" s="5" t="s">
        <v>1049</v>
      </c>
      <c r="Q198" s="5" t="s">
        <v>1050</v>
      </c>
      <c r="R198" s="5" t="s">
        <v>91</v>
      </c>
      <c r="S198" s="5" t="s">
        <v>17</v>
      </c>
      <c r="T198" s="5" t="s">
        <v>257</v>
      </c>
    </row>
    <row r="199" spans="1:20" ht="15.75" thickBot="1" x14ac:dyDescent="0.3">
      <c r="A199" s="15" t="s">
        <v>887</v>
      </c>
      <c r="C199" s="5" t="str">
        <f t="shared" si="27"/>
        <v>000011</v>
      </c>
      <c r="D199" s="5" t="str">
        <f t="shared" si="28"/>
        <v>ZCN</v>
      </c>
      <c r="E199" s="5" t="str">
        <f t="shared" si="29"/>
        <v>1</v>
      </c>
      <c r="F199" s="5" t="str">
        <f t="shared" si="30"/>
        <v>CCCC</v>
      </c>
      <c r="G199" s="5" t="str">
        <f t="shared" si="31"/>
        <v>DDDnnnnnn</v>
      </c>
      <c r="H199" s="5" t="str">
        <f t="shared" si="32"/>
        <v>011101001</v>
      </c>
      <c r="I199" s="5" t="str">
        <f t="shared" si="33"/>
        <v>SETXFR</v>
      </c>
      <c r="J199" s="5" t="str">
        <f t="shared" si="34"/>
        <v>D/#n</v>
      </c>
      <c r="K199" s="5" t="str">
        <f t="shared" si="35"/>
        <v/>
      </c>
      <c r="L199" s="5" t="s">
        <v>408</v>
      </c>
      <c r="M199" s="5" t="s">
        <v>290</v>
      </c>
      <c r="N199" s="5" t="s">
        <v>1047</v>
      </c>
      <c r="O199" s="5" t="s">
        <v>1048</v>
      </c>
      <c r="P199" s="5" t="s">
        <v>1049</v>
      </c>
      <c r="Q199" s="5" t="s">
        <v>1050</v>
      </c>
      <c r="R199" s="5" t="s">
        <v>92</v>
      </c>
      <c r="S199" s="5" t="s">
        <v>17</v>
      </c>
      <c r="T199" s="5" t="s">
        <v>257</v>
      </c>
    </row>
    <row r="200" spans="1:20" ht="15.75" thickBot="1" x14ac:dyDescent="0.3">
      <c r="A200" s="15" t="s">
        <v>888</v>
      </c>
      <c r="C200" s="5" t="str">
        <f t="shared" si="27"/>
        <v>000011</v>
      </c>
      <c r="D200" s="5" t="str">
        <f t="shared" si="28"/>
        <v>ZCN</v>
      </c>
      <c r="E200" s="5" t="str">
        <f t="shared" si="29"/>
        <v>1</v>
      </c>
      <c r="F200" s="5" t="str">
        <f t="shared" si="30"/>
        <v>CCCC</v>
      </c>
      <c r="G200" s="5" t="str">
        <f t="shared" si="31"/>
        <v>DDDDDDDDD</v>
      </c>
      <c r="H200" s="5" t="str">
        <f t="shared" si="32"/>
        <v>011101010</v>
      </c>
      <c r="I200" s="5" t="str">
        <f t="shared" si="33"/>
        <v>SETSER</v>
      </c>
      <c r="J200" s="5" t="str">
        <f t="shared" si="34"/>
        <v>D/#n</v>
      </c>
      <c r="K200" s="5" t="str">
        <f t="shared" si="35"/>
        <v/>
      </c>
      <c r="L200" s="5" t="s">
        <v>408</v>
      </c>
      <c r="M200" s="5" t="s">
        <v>402</v>
      </c>
      <c r="N200" s="5" t="s">
        <v>1047</v>
      </c>
      <c r="O200" s="5" t="s">
        <v>1048</v>
      </c>
      <c r="P200" s="5" t="s">
        <v>1049</v>
      </c>
      <c r="Q200" s="5" t="s">
        <v>1050</v>
      </c>
      <c r="R200" s="5" t="s">
        <v>82</v>
      </c>
      <c r="S200" s="5" t="s">
        <v>17</v>
      </c>
      <c r="T200" s="5" t="s">
        <v>257</v>
      </c>
    </row>
    <row r="201" spans="1:20" ht="15.75" thickBot="1" x14ac:dyDescent="0.3">
      <c r="A201" s="15" t="s">
        <v>889</v>
      </c>
      <c r="C201" s="5" t="str">
        <f t="shared" si="27"/>
        <v>000011</v>
      </c>
      <c r="D201" s="5" t="str">
        <f t="shared" si="28"/>
        <v>ZCN</v>
      </c>
      <c r="E201" s="5" t="str">
        <f t="shared" si="29"/>
        <v>1</v>
      </c>
      <c r="F201" s="5" t="str">
        <f t="shared" si="30"/>
        <v>CCCC</v>
      </c>
      <c r="G201" s="5" t="str">
        <f t="shared" si="31"/>
        <v>DDDnnnnnn</v>
      </c>
      <c r="H201" s="5" t="str">
        <f t="shared" si="32"/>
        <v>011101011</v>
      </c>
      <c r="I201" s="5" t="str">
        <f t="shared" si="33"/>
        <v>SETSKIP</v>
      </c>
      <c r="J201" s="5" t="str">
        <f t="shared" si="34"/>
        <v>D/#n</v>
      </c>
      <c r="K201" s="5" t="str">
        <f t="shared" si="35"/>
        <v/>
      </c>
      <c r="L201" s="5" t="s">
        <v>408</v>
      </c>
      <c r="M201" s="5" t="s">
        <v>401</v>
      </c>
      <c r="N201" s="5" t="s">
        <v>1047</v>
      </c>
      <c r="O201" s="5" t="s">
        <v>1048</v>
      </c>
      <c r="P201" s="5" t="s">
        <v>1049</v>
      </c>
      <c r="Q201" s="5" t="s">
        <v>1050</v>
      </c>
      <c r="R201" s="5" t="s">
        <v>83</v>
      </c>
      <c r="S201" s="5" t="s">
        <v>17</v>
      </c>
      <c r="T201" s="5" t="s">
        <v>257</v>
      </c>
    </row>
    <row r="202" spans="1:20" ht="15.75" thickBot="1" x14ac:dyDescent="0.3">
      <c r="A202" s="15" t="s">
        <v>890</v>
      </c>
      <c r="C202" s="5" t="str">
        <f t="shared" si="27"/>
        <v>000011</v>
      </c>
      <c r="D202" s="5" t="str">
        <f t="shared" si="28"/>
        <v>ZCN</v>
      </c>
      <c r="E202" s="5" t="str">
        <f t="shared" si="29"/>
        <v>1</v>
      </c>
      <c r="F202" s="5" t="str">
        <f t="shared" si="30"/>
        <v>CCCC</v>
      </c>
      <c r="G202" s="5" t="str">
        <f t="shared" si="31"/>
        <v>nnnnnnnnn</v>
      </c>
      <c r="H202" s="5" t="str">
        <f t="shared" si="32"/>
        <v>011101100</v>
      </c>
      <c r="I202" s="5" t="str">
        <f t="shared" si="33"/>
        <v>SETVID</v>
      </c>
      <c r="J202" s="5" t="str">
        <f t="shared" si="34"/>
        <v>D/#n</v>
      </c>
      <c r="K202" s="5" t="str">
        <f t="shared" si="35"/>
        <v/>
      </c>
      <c r="L202" s="5" t="s">
        <v>408</v>
      </c>
      <c r="M202" s="5" t="s">
        <v>1065</v>
      </c>
      <c r="N202" s="5" t="s">
        <v>1047</v>
      </c>
      <c r="O202" s="5" t="s">
        <v>1048</v>
      </c>
      <c r="P202" s="5" t="s">
        <v>1049</v>
      </c>
      <c r="Q202" s="5" t="s">
        <v>1050</v>
      </c>
      <c r="R202" s="5" t="s">
        <v>84</v>
      </c>
      <c r="S202" s="5" t="s">
        <v>17</v>
      </c>
      <c r="T202" s="5" t="s">
        <v>1076</v>
      </c>
    </row>
    <row r="203" spans="1:20" ht="15.75" thickBot="1" x14ac:dyDescent="0.3">
      <c r="A203" s="15" t="s">
        <v>891</v>
      </c>
      <c r="C203" s="5" t="str">
        <f t="shared" si="27"/>
        <v>000011</v>
      </c>
      <c r="D203" s="5" t="str">
        <f t="shared" si="28"/>
        <v>ZCN</v>
      </c>
      <c r="E203" s="5" t="str">
        <f t="shared" si="29"/>
        <v>1</v>
      </c>
      <c r="F203" s="5" t="str">
        <f t="shared" si="30"/>
        <v>CCCC</v>
      </c>
      <c r="G203" s="5" t="str">
        <f t="shared" si="31"/>
        <v>nnnnnnnnn</v>
      </c>
      <c r="H203" s="5" t="str">
        <f t="shared" si="32"/>
        <v>011101101</v>
      </c>
      <c r="I203" s="5" t="str">
        <f t="shared" si="33"/>
        <v>SETVIDY</v>
      </c>
      <c r="J203" s="5" t="str">
        <f t="shared" si="34"/>
        <v>D/#n</v>
      </c>
      <c r="K203" s="5" t="str">
        <f t="shared" si="35"/>
        <v/>
      </c>
      <c r="L203" s="5" t="s">
        <v>400</v>
      </c>
      <c r="M203" s="5" t="s">
        <v>274</v>
      </c>
      <c r="N203" s="5" t="s">
        <v>1047</v>
      </c>
      <c r="O203" s="5" t="s">
        <v>1048</v>
      </c>
      <c r="P203" s="5" t="s">
        <v>1049</v>
      </c>
      <c r="Q203" s="5" t="s">
        <v>1050</v>
      </c>
      <c r="R203" s="5" t="s">
        <v>712</v>
      </c>
      <c r="S203" s="5" t="s">
        <v>17</v>
      </c>
      <c r="T203" s="5" t="s">
        <v>257</v>
      </c>
    </row>
    <row r="204" spans="1:20" ht="15.75" thickBot="1" x14ac:dyDescent="0.3">
      <c r="A204" s="15" t="s">
        <v>892</v>
      </c>
      <c r="C204" s="5" t="str">
        <f t="shared" si="27"/>
        <v>000011</v>
      </c>
      <c r="D204" s="5" t="str">
        <f t="shared" si="28"/>
        <v>ZCN</v>
      </c>
      <c r="E204" s="5" t="str">
        <f t="shared" si="29"/>
        <v>1</v>
      </c>
      <c r="F204" s="5" t="str">
        <f t="shared" si="30"/>
        <v>CCCC</v>
      </c>
      <c r="G204" s="5" t="str">
        <f t="shared" si="31"/>
        <v>nnnnnnnnn</v>
      </c>
      <c r="H204" s="5" t="str">
        <f t="shared" si="32"/>
        <v>011101110</v>
      </c>
      <c r="I204" s="5" t="str">
        <f t="shared" si="33"/>
        <v>SETVIDI</v>
      </c>
      <c r="J204" s="5" t="str">
        <f t="shared" si="34"/>
        <v>D/#n</v>
      </c>
      <c r="K204" s="5" t="str">
        <f t="shared" si="35"/>
        <v/>
      </c>
      <c r="L204" s="5" t="s">
        <v>400</v>
      </c>
      <c r="M204" s="5" t="s">
        <v>290</v>
      </c>
      <c r="N204" s="5" t="s">
        <v>1047</v>
      </c>
      <c r="O204" s="5" t="s">
        <v>1048</v>
      </c>
      <c r="P204" s="5" t="s">
        <v>1049</v>
      </c>
      <c r="Q204" s="5" t="s">
        <v>1050</v>
      </c>
      <c r="R204" s="5" t="s">
        <v>78</v>
      </c>
      <c r="S204" s="5" t="s">
        <v>17</v>
      </c>
      <c r="T204" s="5" t="s">
        <v>257</v>
      </c>
    </row>
    <row r="205" spans="1:20" ht="15.75" thickBot="1" x14ac:dyDescent="0.3">
      <c r="A205" s="15" t="s">
        <v>893</v>
      </c>
      <c r="C205" s="5" t="str">
        <f t="shared" si="27"/>
        <v>000011</v>
      </c>
      <c r="D205" s="5" t="str">
        <f t="shared" si="28"/>
        <v>ZCN</v>
      </c>
      <c r="E205" s="5" t="str">
        <f t="shared" si="29"/>
        <v>1</v>
      </c>
      <c r="F205" s="5" t="str">
        <f t="shared" si="30"/>
        <v>CCCC</v>
      </c>
      <c r="G205" s="5" t="str">
        <f t="shared" si="31"/>
        <v>nnnnnnnnn</v>
      </c>
      <c r="H205" s="5" t="str">
        <f t="shared" si="32"/>
        <v>011101111</v>
      </c>
      <c r="I205" s="5" t="str">
        <f t="shared" si="33"/>
        <v>SETVIDQ</v>
      </c>
      <c r="J205" s="5" t="str">
        <f t="shared" si="34"/>
        <v>D/#n</v>
      </c>
      <c r="K205" s="5" t="str">
        <f t="shared" si="35"/>
        <v/>
      </c>
      <c r="L205" s="5" t="s">
        <v>400</v>
      </c>
      <c r="M205" s="5" t="s">
        <v>402</v>
      </c>
      <c r="N205" s="5" t="s">
        <v>1047</v>
      </c>
      <c r="O205" s="5" t="s">
        <v>1048</v>
      </c>
      <c r="P205" s="5" t="s">
        <v>1049</v>
      </c>
      <c r="Q205" s="5" t="s">
        <v>1050</v>
      </c>
      <c r="R205" s="5" t="s">
        <v>75</v>
      </c>
      <c r="S205" s="5" t="s">
        <v>17</v>
      </c>
      <c r="T205" s="5" t="s">
        <v>257</v>
      </c>
    </row>
    <row r="206" spans="1:20" ht="15.75" thickBot="1" x14ac:dyDescent="0.3">
      <c r="A206" s="13"/>
      <c r="C206" s="5" t="str">
        <f t="shared" si="27"/>
        <v/>
      </c>
      <c r="D206" s="5" t="str">
        <f t="shared" si="28"/>
        <v/>
      </c>
      <c r="E206" s="5" t="str">
        <f t="shared" si="29"/>
        <v/>
      </c>
      <c r="F206" s="5" t="str">
        <f t="shared" si="30"/>
        <v/>
      </c>
      <c r="G206" s="5" t="str">
        <f t="shared" si="31"/>
        <v/>
      </c>
      <c r="H206" s="5" t="str">
        <f t="shared" si="32"/>
        <v/>
      </c>
      <c r="I206" s="5" t="str">
        <f t="shared" si="33"/>
        <v/>
      </c>
      <c r="J206" s="5" t="str">
        <f t="shared" si="34"/>
        <v/>
      </c>
      <c r="K206" s="5" t="str">
        <f t="shared" si="35"/>
        <v/>
      </c>
      <c r="L206" s="5" t="s">
        <v>400</v>
      </c>
      <c r="M206" s="5" t="s">
        <v>401</v>
      </c>
      <c r="N206" s="5" t="s">
        <v>1047</v>
      </c>
      <c r="O206" s="5" t="s">
        <v>1048</v>
      </c>
      <c r="P206" s="5" t="s">
        <v>1049</v>
      </c>
      <c r="Q206" s="5" t="s">
        <v>1050</v>
      </c>
      <c r="R206" s="5" t="s">
        <v>74</v>
      </c>
      <c r="S206" s="5" t="s">
        <v>17</v>
      </c>
      <c r="T206" s="5" t="s">
        <v>257</v>
      </c>
    </row>
    <row r="207" spans="1:20" ht="15.75" thickBot="1" x14ac:dyDescent="0.3">
      <c r="A207" s="15" t="s">
        <v>894</v>
      </c>
      <c r="C207" s="5" t="str">
        <f t="shared" si="27"/>
        <v>000011</v>
      </c>
      <c r="D207" s="5" t="str">
        <f t="shared" si="28"/>
        <v>ZCN</v>
      </c>
      <c r="E207" s="5" t="str">
        <f t="shared" si="29"/>
        <v>1</v>
      </c>
      <c r="F207" s="5" t="str">
        <f t="shared" si="30"/>
        <v>CCCC</v>
      </c>
      <c r="G207" s="5" t="str">
        <f t="shared" si="31"/>
        <v>nnnnnnnnn</v>
      </c>
      <c r="H207" s="5" t="str">
        <f t="shared" si="32"/>
        <v>011110000</v>
      </c>
      <c r="I207" s="5" t="str">
        <f t="shared" si="33"/>
        <v>SETCTRA</v>
      </c>
      <c r="J207" s="5" t="str">
        <f t="shared" si="34"/>
        <v>D/#n</v>
      </c>
      <c r="K207" s="5" t="str">
        <f t="shared" si="35"/>
        <v/>
      </c>
      <c r="L207" s="5" t="s">
        <v>400</v>
      </c>
      <c r="M207" s="5" t="s">
        <v>1065</v>
      </c>
      <c r="N207" s="5" t="s">
        <v>1047</v>
      </c>
      <c r="O207" s="5" t="s">
        <v>1048</v>
      </c>
      <c r="P207" s="5" t="s">
        <v>1049</v>
      </c>
      <c r="Q207" s="5" t="s">
        <v>1050</v>
      </c>
      <c r="R207" s="5" t="s">
        <v>85</v>
      </c>
      <c r="S207" s="5" t="s">
        <v>17</v>
      </c>
      <c r="T207" s="5" t="s">
        <v>1076</v>
      </c>
    </row>
    <row r="208" spans="1:20" ht="15.75" thickBot="1" x14ac:dyDescent="0.3">
      <c r="A208" s="15" t="s">
        <v>895</v>
      </c>
      <c r="C208" s="5" t="str">
        <f t="shared" si="27"/>
        <v>000011</v>
      </c>
      <c r="D208" s="5" t="str">
        <f t="shared" si="28"/>
        <v>ZCN</v>
      </c>
      <c r="E208" s="5" t="str">
        <f t="shared" si="29"/>
        <v>1</v>
      </c>
      <c r="F208" s="5" t="str">
        <f t="shared" si="30"/>
        <v>CCCC</v>
      </c>
      <c r="G208" s="5" t="str">
        <f t="shared" si="31"/>
        <v>nnnnnnnnn</v>
      </c>
      <c r="H208" s="5" t="str">
        <f t="shared" si="32"/>
        <v>011110001</v>
      </c>
      <c r="I208" s="5" t="str">
        <f t="shared" si="33"/>
        <v>SETWAVA</v>
      </c>
      <c r="J208" s="5" t="str">
        <f t="shared" si="34"/>
        <v>D/#n</v>
      </c>
      <c r="K208" s="5" t="str">
        <f t="shared" si="35"/>
        <v/>
      </c>
      <c r="L208" s="5" t="s">
        <v>441</v>
      </c>
      <c r="M208" s="5" t="s">
        <v>1046</v>
      </c>
      <c r="N208" s="5" t="s">
        <v>1047</v>
      </c>
      <c r="O208" s="5" t="s">
        <v>1048</v>
      </c>
      <c r="P208" s="5" t="s">
        <v>1049</v>
      </c>
      <c r="Q208" s="5" t="s">
        <v>1050</v>
      </c>
      <c r="R208" s="5" t="s">
        <v>126</v>
      </c>
      <c r="S208" s="5" t="s">
        <v>17</v>
      </c>
      <c r="T208" s="5" t="s">
        <v>257</v>
      </c>
    </row>
    <row r="209" spans="1:20" ht="15.75" thickBot="1" x14ac:dyDescent="0.3">
      <c r="A209" s="15" t="s">
        <v>896</v>
      </c>
      <c r="C209" s="5" t="str">
        <f t="shared" si="27"/>
        <v>000011</v>
      </c>
      <c r="D209" s="5" t="str">
        <f t="shared" si="28"/>
        <v>ZCN</v>
      </c>
      <c r="E209" s="5" t="str">
        <f t="shared" si="29"/>
        <v>1</v>
      </c>
      <c r="F209" s="5" t="str">
        <f t="shared" si="30"/>
        <v>CCCC</v>
      </c>
      <c r="G209" s="5" t="str">
        <f t="shared" si="31"/>
        <v>nnnnnnnnn</v>
      </c>
      <c r="H209" s="5" t="str">
        <f t="shared" si="32"/>
        <v>011110010</v>
      </c>
      <c r="I209" s="5" t="str">
        <f t="shared" si="33"/>
        <v>SETFRQA</v>
      </c>
      <c r="J209" s="5" t="str">
        <f t="shared" si="34"/>
        <v>D/#n</v>
      </c>
      <c r="K209" s="5" t="str">
        <f t="shared" si="35"/>
        <v/>
      </c>
      <c r="L209" s="5" t="s">
        <v>442</v>
      </c>
      <c r="M209" s="5" t="s">
        <v>1046</v>
      </c>
      <c r="N209" s="5" t="s">
        <v>1047</v>
      </c>
      <c r="O209" s="5" t="s">
        <v>1048</v>
      </c>
      <c r="P209" s="5" t="s">
        <v>1049</v>
      </c>
      <c r="Q209" s="5" t="s">
        <v>1050</v>
      </c>
      <c r="R209" s="5" t="s">
        <v>1134</v>
      </c>
      <c r="S209" s="5" t="s">
        <v>17</v>
      </c>
      <c r="T209" s="5" t="s">
        <v>257</v>
      </c>
    </row>
    <row r="210" spans="1:20" ht="15.75" thickBot="1" x14ac:dyDescent="0.3">
      <c r="A210" s="15" t="s">
        <v>897</v>
      </c>
      <c r="C210" s="5" t="str">
        <f t="shared" si="27"/>
        <v>000011</v>
      </c>
      <c r="D210" s="5" t="str">
        <f t="shared" si="28"/>
        <v>ZCN</v>
      </c>
      <c r="E210" s="5" t="str">
        <f t="shared" si="29"/>
        <v>1</v>
      </c>
      <c r="F210" s="5" t="str">
        <f t="shared" si="30"/>
        <v>CCCC</v>
      </c>
      <c r="G210" s="5" t="str">
        <f t="shared" si="31"/>
        <v>nnnnnnnnn</v>
      </c>
      <c r="H210" s="5" t="str">
        <f t="shared" si="32"/>
        <v>011110011</v>
      </c>
      <c r="I210" s="5" t="str">
        <f t="shared" si="33"/>
        <v>SETPHSA</v>
      </c>
      <c r="J210" s="5" t="str">
        <f t="shared" si="34"/>
        <v>D/#n</v>
      </c>
      <c r="K210" s="5" t="str">
        <f t="shared" si="35"/>
        <v/>
      </c>
      <c r="L210" s="5" t="s">
        <v>443</v>
      </c>
      <c r="M210" s="5" t="s">
        <v>1046</v>
      </c>
      <c r="N210" s="5" t="s">
        <v>1047</v>
      </c>
      <c r="O210" s="5" t="s">
        <v>1048</v>
      </c>
      <c r="P210" s="5" t="s">
        <v>1049</v>
      </c>
      <c r="Q210" s="5" t="s">
        <v>1050</v>
      </c>
      <c r="R210" s="5" t="s">
        <v>127</v>
      </c>
      <c r="S210" s="5" t="s">
        <v>17</v>
      </c>
      <c r="T210" s="5" t="s">
        <v>257</v>
      </c>
    </row>
    <row r="211" spans="1:20" ht="15.75" thickBot="1" x14ac:dyDescent="0.3">
      <c r="A211" s="15" t="s">
        <v>898</v>
      </c>
      <c r="C211" s="5" t="str">
        <f t="shared" si="27"/>
        <v>000011</v>
      </c>
      <c r="D211" s="5" t="str">
        <f t="shared" si="28"/>
        <v>ZCN</v>
      </c>
      <c r="E211" s="5" t="str">
        <f t="shared" si="29"/>
        <v>1</v>
      </c>
      <c r="F211" s="5" t="str">
        <f t="shared" si="30"/>
        <v>CCCC</v>
      </c>
      <c r="G211" s="5" t="str">
        <f t="shared" si="31"/>
        <v>nnnnnnnnn</v>
      </c>
      <c r="H211" s="5" t="str">
        <f t="shared" si="32"/>
        <v>011110100</v>
      </c>
      <c r="I211" s="5" t="str">
        <f t="shared" si="33"/>
        <v>ADDPHSA</v>
      </c>
      <c r="J211" s="5" t="str">
        <f t="shared" si="34"/>
        <v>D/#n</v>
      </c>
      <c r="K211" s="5" t="str">
        <f t="shared" si="35"/>
        <v/>
      </c>
      <c r="L211" s="5" t="s">
        <v>444</v>
      </c>
      <c r="M211" s="5" t="s">
        <v>1046</v>
      </c>
      <c r="N211" s="5" t="s">
        <v>1047</v>
      </c>
      <c r="O211" s="5" t="s">
        <v>1048</v>
      </c>
      <c r="P211" s="5" t="s">
        <v>1049</v>
      </c>
      <c r="Q211" s="5" t="s">
        <v>1050</v>
      </c>
      <c r="R211" s="5" t="s">
        <v>128</v>
      </c>
      <c r="S211" s="5" t="s">
        <v>17</v>
      </c>
      <c r="T211" s="5" t="s">
        <v>257</v>
      </c>
    </row>
    <row r="212" spans="1:20" ht="15.75" thickBot="1" x14ac:dyDescent="0.3">
      <c r="A212" s="15" t="s">
        <v>899</v>
      </c>
      <c r="C212" s="5" t="str">
        <f t="shared" si="27"/>
        <v>000011</v>
      </c>
      <c r="D212" s="5" t="str">
        <f t="shared" si="28"/>
        <v>ZCN</v>
      </c>
      <c r="E212" s="5" t="str">
        <f t="shared" si="29"/>
        <v>1</v>
      </c>
      <c r="F212" s="5" t="str">
        <f t="shared" si="30"/>
        <v>CCCC</v>
      </c>
      <c r="G212" s="5" t="str">
        <f t="shared" si="31"/>
        <v>nnnnnnnnn</v>
      </c>
      <c r="H212" s="5" t="str">
        <f t="shared" si="32"/>
        <v>011110101</v>
      </c>
      <c r="I212" s="5" t="str">
        <f t="shared" si="33"/>
        <v>SUBPHSA</v>
      </c>
      <c r="J212" s="5" t="str">
        <f t="shared" si="34"/>
        <v>D/#n</v>
      </c>
      <c r="K212" s="5" t="str">
        <f t="shared" si="35"/>
        <v/>
      </c>
      <c r="L212" s="5" t="s">
        <v>445</v>
      </c>
      <c r="M212" s="5" t="s">
        <v>1046</v>
      </c>
      <c r="N212" s="5" t="s">
        <v>1047</v>
      </c>
      <c r="O212" s="5" t="s">
        <v>1048</v>
      </c>
      <c r="P212" s="5" t="s">
        <v>1049</v>
      </c>
      <c r="Q212" s="5" t="s">
        <v>1050</v>
      </c>
      <c r="R212" s="5" t="s">
        <v>129</v>
      </c>
      <c r="S212" s="5" t="s">
        <v>17</v>
      </c>
      <c r="T212" s="5" t="s">
        <v>257</v>
      </c>
    </row>
    <row r="213" spans="1:20" ht="15.75" thickBot="1" x14ac:dyDescent="0.3">
      <c r="A213" s="15" t="s">
        <v>900</v>
      </c>
      <c r="C213" s="5" t="str">
        <f t="shared" si="27"/>
        <v>000011</v>
      </c>
      <c r="D213" s="5" t="str">
        <f t="shared" si="28"/>
        <v>ZCN</v>
      </c>
      <c r="E213" s="5" t="str">
        <f t="shared" si="29"/>
        <v>1</v>
      </c>
      <c r="F213" s="5" t="str">
        <f t="shared" si="30"/>
        <v>CCCC</v>
      </c>
      <c r="G213" s="5" t="str">
        <f t="shared" si="31"/>
        <v>nnnnnnnnn</v>
      </c>
      <c r="H213" s="5" t="str">
        <f t="shared" si="32"/>
        <v>011110110</v>
      </c>
      <c r="I213" s="5" t="str">
        <f t="shared" si="33"/>
        <v>SYNCTRA</v>
      </c>
      <c r="J213" s="5" t="str">
        <f t="shared" si="34"/>
        <v/>
      </c>
      <c r="K213" s="5" t="str">
        <f t="shared" si="35"/>
        <v>(waits for ctra)</v>
      </c>
      <c r="L213" s="5" t="s">
        <v>446</v>
      </c>
      <c r="M213" s="5" t="s">
        <v>1046</v>
      </c>
      <c r="N213" s="5" t="s">
        <v>1047</v>
      </c>
      <c r="O213" s="5" t="s">
        <v>1048</v>
      </c>
      <c r="P213" s="5" t="s">
        <v>1049</v>
      </c>
      <c r="Q213" s="5" t="s">
        <v>1050</v>
      </c>
      <c r="R213" s="5" t="s">
        <v>130</v>
      </c>
      <c r="S213" s="5" t="s">
        <v>17</v>
      </c>
      <c r="T213" s="5" t="s">
        <v>257</v>
      </c>
    </row>
    <row r="214" spans="1:20" ht="15.75" thickBot="1" x14ac:dyDescent="0.3">
      <c r="A214" s="15" t="s">
        <v>901</v>
      </c>
      <c r="C214" s="5" t="str">
        <f t="shared" si="27"/>
        <v>000011</v>
      </c>
      <c r="D214" s="5" t="str">
        <f t="shared" si="28"/>
        <v>ZCN</v>
      </c>
      <c r="E214" s="5" t="str">
        <f t="shared" si="29"/>
        <v>1</v>
      </c>
      <c r="F214" s="5" t="str">
        <f t="shared" si="30"/>
        <v>CCCC</v>
      </c>
      <c r="G214" s="5" t="str">
        <f t="shared" si="31"/>
        <v>nnnnnnnnn</v>
      </c>
      <c r="H214" s="5" t="str">
        <f t="shared" si="32"/>
        <v>011110111</v>
      </c>
      <c r="I214" s="5" t="str">
        <f t="shared" si="33"/>
        <v>CAPCTRA</v>
      </c>
      <c r="J214" s="5" t="str">
        <f t="shared" si="34"/>
        <v/>
      </c>
      <c r="K214" s="5" t="str">
        <f t="shared" si="35"/>
        <v/>
      </c>
      <c r="L214" s="5" t="s">
        <v>447</v>
      </c>
      <c r="M214" s="5" t="s">
        <v>1046</v>
      </c>
      <c r="N214" s="5" t="s">
        <v>1047</v>
      </c>
      <c r="O214" s="5" t="s">
        <v>1048</v>
      </c>
      <c r="P214" s="5" t="s">
        <v>1049</v>
      </c>
      <c r="Q214" s="5" t="s">
        <v>1050</v>
      </c>
      <c r="R214" s="5" t="s">
        <v>131</v>
      </c>
      <c r="S214" s="5" t="s">
        <v>17</v>
      </c>
      <c r="T214" s="5" t="s">
        <v>257</v>
      </c>
    </row>
    <row r="215" spans="1:20" ht="15.75" thickBot="1" x14ac:dyDescent="0.3">
      <c r="A215" s="13"/>
      <c r="C215" s="5" t="str">
        <f t="shared" si="27"/>
        <v/>
      </c>
      <c r="D215" s="5" t="str">
        <f t="shared" si="28"/>
        <v/>
      </c>
      <c r="E215" s="5" t="str">
        <f t="shared" si="29"/>
        <v/>
      </c>
      <c r="F215" s="5" t="str">
        <f t="shared" si="30"/>
        <v/>
      </c>
      <c r="G215" s="5" t="str">
        <f t="shared" si="31"/>
        <v/>
      </c>
      <c r="H215" s="5" t="str">
        <f t="shared" si="32"/>
        <v/>
      </c>
      <c r="I215" s="5" t="str">
        <f t="shared" si="33"/>
        <v/>
      </c>
      <c r="J215" s="5" t="str">
        <f t="shared" si="34"/>
        <v/>
      </c>
      <c r="K215" s="5" t="str">
        <f t="shared" si="35"/>
        <v/>
      </c>
      <c r="L215" s="5" t="s">
        <v>448</v>
      </c>
      <c r="M215" s="5" t="s">
        <v>1046</v>
      </c>
      <c r="N215" s="5" t="s">
        <v>1047</v>
      </c>
      <c r="O215" s="5" t="s">
        <v>1048</v>
      </c>
      <c r="P215" s="5" t="s">
        <v>1049</v>
      </c>
      <c r="Q215" s="5" t="s">
        <v>1050</v>
      </c>
      <c r="R215" s="5" t="s">
        <v>132</v>
      </c>
      <c r="S215" s="5" t="s">
        <v>17</v>
      </c>
      <c r="T215" s="5" t="s">
        <v>257</v>
      </c>
    </row>
    <row r="216" spans="1:20" ht="15.75" thickBot="1" x14ac:dyDescent="0.3">
      <c r="A216" s="15" t="s">
        <v>902</v>
      </c>
      <c r="C216" s="5" t="str">
        <f t="shared" si="27"/>
        <v>000011</v>
      </c>
      <c r="D216" s="5" t="str">
        <f t="shared" si="28"/>
        <v>ZCN</v>
      </c>
      <c r="E216" s="5" t="str">
        <f t="shared" si="29"/>
        <v>1</v>
      </c>
      <c r="F216" s="5" t="str">
        <f t="shared" si="30"/>
        <v>CCCC</v>
      </c>
      <c r="G216" s="5" t="str">
        <f t="shared" si="31"/>
        <v>nnnnnnnnn</v>
      </c>
      <c r="H216" s="5" t="str">
        <f t="shared" si="32"/>
        <v>011111000</v>
      </c>
      <c r="I216" s="5" t="str">
        <f t="shared" si="33"/>
        <v>SETCTRB</v>
      </c>
      <c r="J216" s="5" t="str">
        <f t="shared" si="34"/>
        <v>D/#n</v>
      </c>
      <c r="K216" s="5" t="str">
        <f t="shared" si="35"/>
        <v/>
      </c>
      <c r="L216" s="5" t="s">
        <v>449</v>
      </c>
      <c r="M216" s="5" t="s">
        <v>1046</v>
      </c>
      <c r="N216" s="5" t="s">
        <v>1047</v>
      </c>
      <c r="O216" s="5" t="s">
        <v>1048</v>
      </c>
      <c r="P216" s="5" t="s">
        <v>1049</v>
      </c>
      <c r="Q216" s="5" t="s">
        <v>1050</v>
      </c>
      <c r="R216" s="5" t="s">
        <v>133</v>
      </c>
      <c r="S216" s="5" t="s">
        <v>17</v>
      </c>
      <c r="T216" s="5" t="s">
        <v>257</v>
      </c>
    </row>
    <row r="217" spans="1:20" ht="15.75" thickBot="1" x14ac:dyDescent="0.3">
      <c r="A217" s="15" t="s">
        <v>903</v>
      </c>
      <c r="C217" s="5" t="str">
        <f t="shared" si="27"/>
        <v>000011</v>
      </c>
      <c r="D217" s="5" t="str">
        <f t="shared" si="28"/>
        <v>ZCN</v>
      </c>
      <c r="E217" s="5" t="str">
        <f t="shared" si="29"/>
        <v>1</v>
      </c>
      <c r="F217" s="5" t="str">
        <f t="shared" si="30"/>
        <v>CCCC</v>
      </c>
      <c r="G217" s="5" t="str">
        <f t="shared" si="31"/>
        <v>nnnnnnnnn</v>
      </c>
      <c r="H217" s="5" t="str">
        <f t="shared" si="32"/>
        <v>011111001</v>
      </c>
      <c r="I217" s="5" t="str">
        <f t="shared" si="33"/>
        <v>SETWAVB</v>
      </c>
      <c r="J217" s="5" t="str">
        <f t="shared" si="34"/>
        <v>D/#n</v>
      </c>
      <c r="K217" s="5" t="str">
        <f t="shared" si="35"/>
        <v/>
      </c>
      <c r="L217" s="5" t="s">
        <v>450</v>
      </c>
      <c r="M217" s="5" t="s">
        <v>1046</v>
      </c>
      <c r="N217" s="5" t="s">
        <v>1047</v>
      </c>
      <c r="O217" s="5" t="s">
        <v>1048</v>
      </c>
      <c r="P217" s="5" t="s">
        <v>1049</v>
      </c>
      <c r="Q217" s="5" t="s">
        <v>1050</v>
      </c>
      <c r="R217" s="5" t="s">
        <v>134</v>
      </c>
      <c r="S217" s="5" t="s">
        <v>17</v>
      </c>
      <c r="T217" s="5" t="s">
        <v>257</v>
      </c>
    </row>
    <row r="218" spans="1:20" ht="15.75" thickBot="1" x14ac:dyDescent="0.3">
      <c r="A218" s="15" t="s">
        <v>904</v>
      </c>
      <c r="C218" s="5" t="str">
        <f t="shared" si="27"/>
        <v>000011</v>
      </c>
      <c r="D218" s="5" t="str">
        <f t="shared" si="28"/>
        <v>ZCN</v>
      </c>
      <c r="E218" s="5" t="str">
        <f t="shared" si="29"/>
        <v>1</v>
      </c>
      <c r="F218" s="5" t="str">
        <f t="shared" si="30"/>
        <v>CCCC</v>
      </c>
      <c r="G218" s="5" t="str">
        <f t="shared" si="31"/>
        <v>nnnnnnnnn</v>
      </c>
      <c r="H218" s="5" t="str">
        <f t="shared" si="32"/>
        <v>011111010</v>
      </c>
      <c r="I218" s="5" t="str">
        <f t="shared" si="33"/>
        <v>SETFRQB</v>
      </c>
      <c r="J218" s="5" t="str">
        <f t="shared" si="34"/>
        <v>D/#n</v>
      </c>
      <c r="K218" s="5" t="str">
        <f t="shared" si="35"/>
        <v/>
      </c>
      <c r="L218" s="5" t="s">
        <v>451</v>
      </c>
      <c r="M218" s="5" t="s">
        <v>1046</v>
      </c>
      <c r="N218" s="5" t="s">
        <v>1047</v>
      </c>
      <c r="O218" s="5" t="s">
        <v>1048</v>
      </c>
      <c r="P218" s="5" t="s">
        <v>1049</v>
      </c>
      <c r="Q218" s="5" t="s">
        <v>1050</v>
      </c>
      <c r="R218" s="5" t="s">
        <v>135</v>
      </c>
      <c r="S218" s="5" t="s">
        <v>17</v>
      </c>
      <c r="T218" s="5" t="s">
        <v>257</v>
      </c>
    </row>
    <row r="219" spans="1:20" ht="15.75" thickBot="1" x14ac:dyDescent="0.3">
      <c r="A219" s="15" t="s">
        <v>905</v>
      </c>
      <c r="C219" s="5" t="str">
        <f t="shared" si="27"/>
        <v>000011</v>
      </c>
      <c r="D219" s="5" t="str">
        <f t="shared" si="28"/>
        <v>ZCN</v>
      </c>
      <c r="E219" s="5" t="str">
        <f t="shared" si="29"/>
        <v>1</v>
      </c>
      <c r="F219" s="5" t="str">
        <f t="shared" si="30"/>
        <v>CCCC</v>
      </c>
      <c r="G219" s="5" t="str">
        <f t="shared" si="31"/>
        <v>nnnnnnnnn</v>
      </c>
      <c r="H219" s="5" t="str">
        <f t="shared" si="32"/>
        <v>011111011</v>
      </c>
      <c r="I219" s="5" t="str">
        <f t="shared" si="33"/>
        <v>SETPHSB</v>
      </c>
      <c r="J219" s="5" t="str">
        <f t="shared" si="34"/>
        <v>D/#n</v>
      </c>
      <c r="K219" s="5" t="str">
        <f t="shared" si="35"/>
        <v/>
      </c>
      <c r="L219" s="5" t="s">
        <v>452</v>
      </c>
      <c r="M219" s="5" t="s">
        <v>1046</v>
      </c>
      <c r="N219" s="5" t="s">
        <v>1047</v>
      </c>
      <c r="O219" s="5" t="s">
        <v>1048</v>
      </c>
      <c r="P219" s="5" t="s">
        <v>1049</v>
      </c>
      <c r="Q219" s="5" t="s">
        <v>1050</v>
      </c>
      <c r="R219" s="5" t="s">
        <v>136</v>
      </c>
      <c r="S219" s="5" t="s">
        <v>17</v>
      </c>
      <c r="T219" s="5" t="s">
        <v>257</v>
      </c>
    </row>
    <row r="220" spans="1:20" ht="15.75" thickBot="1" x14ac:dyDescent="0.3">
      <c r="A220" s="15" t="s">
        <v>906</v>
      </c>
      <c r="C220" s="5" t="str">
        <f t="shared" si="27"/>
        <v>000011</v>
      </c>
      <c r="D220" s="5" t="str">
        <f t="shared" si="28"/>
        <v>ZCN</v>
      </c>
      <c r="E220" s="5" t="str">
        <f t="shared" si="29"/>
        <v>1</v>
      </c>
      <c r="F220" s="5" t="str">
        <f t="shared" si="30"/>
        <v>CCCC</v>
      </c>
      <c r="G220" s="5" t="str">
        <f t="shared" si="31"/>
        <v>nnnnnnnnn</v>
      </c>
      <c r="H220" s="5" t="str">
        <f t="shared" si="32"/>
        <v>011111100</v>
      </c>
      <c r="I220" s="5" t="str">
        <f t="shared" si="33"/>
        <v>ADDPHSB</v>
      </c>
      <c r="J220" s="5" t="str">
        <f t="shared" si="34"/>
        <v>D/#n</v>
      </c>
      <c r="K220" s="5" t="str">
        <f t="shared" si="35"/>
        <v/>
      </c>
      <c r="L220" s="5" t="s">
        <v>453</v>
      </c>
      <c r="M220" s="5" t="s">
        <v>1046</v>
      </c>
      <c r="N220" s="5" t="s">
        <v>1047</v>
      </c>
      <c r="O220" s="5" t="s">
        <v>1048</v>
      </c>
      <c r="P220" s="5" t="s">
        <v>1049</v>
      </c>
      <c r="Q220" s="5" t="s">
        <v>1050</v>
      </c>
      <c r="R220" s="5" t="s">
        <v>137</v>
      </c>
      <c r="S220" s="5" t="s">
        <v>17</v>
      </c>
      <c r="T220" s="5" t="s">
        <v>257</v>
      </c>
    </row>
    <row r="221" spans="1:20" ht="15.75" thickBot="1" x14ac:dyDescent="0.3">
      <c r="A221" s="15" t="s">
        <v>907</v>
      </c>
      <c r="C221" s="5" t="str">
        <f t="shared" si="27"/>
        <v>000011</v>
      </c>
      <c r="D221" s="5" t="str">
        <f t="shared" si="28"/>
        <v>ZCN</v>
      </c>
      <c r="E221" s="5" t="str">
        <f t="shared" si="29"/>
        <v>1</v>
      </c>
      <c r="F221" s="5" t="str">
        <f t="shared" si="30"/>
        <v>CCCC</v>
      </c>
      <c r="G221" s="5" t="str">
        <f t="shared" si="31"/>
        <v>nnnnnnnnn</v>
      </c>
      <c r="H221" s="5" t="str">
        <f t="shared" si="32"/>
        <v>011111101</v>
      </c>
      <c r="I221" s="5" t="str">
        <f t="shared" si="33"/>
        <v>SUBPHSB</v>
      </c>
      <c r="J221" s="5" t="str">
        <f t="shared" si="34"/>
        <v>D/#n</v>
      </c>
      <c r="K221" s="5" t="str">
        <f t="shared" si="35"/>
        <v/>
      </c>
      <c r="L221" s="5" t="s">
        <v>454</v>
      </c>
      <c r="M221" s="5" t="s">
        <v>1046</v>
      </c>
      <c r="N221" s="5" t="s">
        <v>1047</v>
      </c>
      <c r="O221" s="5" t="s">
        <v>1048</v>
      </c>
      <c r="P221" s="5" t="s">
        <v>1049</v>
      </c>
      <c r="Q221" s="5" t="s">
        <v>1050</v>
      </c>
      <c r="R221" s="5" t="s">
        <v>138</v>
      </c>
      <c r="S221" s="5" t="s">
        <v>17</v>
      </c>
      <c r="T221" s="5" t="s">
        <v>257</v>
      </c>
    </row>
    <row r="222" spans="1:20" ht="15.75" thickBot="1" x14ac:dyDescent="0.3">
      <c r="A222" s="15" t="s">
        <v>908</v>
      </c>
      <c r="C222" s="5" t="str">
        <f t="shared" si="27"/>
        <v>000011</v>
      </c>
      <c r="D222" s="5" t="str">
        <f t="shared" si="28"/>
        <v>ZCN</v>
      </c>
      <c r="E222" s="5" t="str">
        <f t="shared" si="29"/>
        <v>1</v>
      </c>
      <c r="F222" s="5" t="str">
        <f t="shared" si="30"/>
        <v>CCCC</v>
      </c>
      <c r="G222" s="5" t="str">
        <f t="shared" si="31"/>
        <v>nnnnnnnnn</v>
      </c>
      <c r="H222" s="5" t="str">
        <f t="shared" si="32"/>
        <v>011111110</v>
      </c>
      <c r="I222" s="5" t="str">
        <f t="shared" si="33"/>
        <v>SYNCTRB</v>
      </c>
      <c r="J222" s="5" t="str">
        <f t="shared" si="34"/>
        <v/>
      </c>
      <c r="K222" s="5" t="str">
        <f t="shared" si="35"/>
        <v>(waits for ctrb)</v>
      </c>
      <c r="L222" s="5" t="s">
        <v>455</v>
      </c>
      <c r="M222" s="5" t="s">
        <v>1046</v>
      </c>
      <c r="N222" s="5" t="s">
        <v>1047</v>
      </c>
      <c r="O222" s="5" t="s">
        <v>1048</v>
      </c>
      <c r="P222" s="5" t="s">
        <v>1049</v>
      </c>
      <c r="Q222" s="5" t="s">
        <v>1050</v>
      </c>
      <c r="R222" s="5" t="s">
        <v>139</v>
      </c>
      <c r="S222" s="5" t="s">
        <v>17</v>
      </c>
      <c r="T222" s="5" t="s">
        <v>257</v>
      </c>
    </row>
    <row r="223" spans="1:20" ht="15.75" thickBot="1" x14ac:dyDescent="0.3">
      <c r="A223" s="15" t="s">
        <v>909</v>
      </c>
      <c r="C223" s="5" t="str">
        <f t="shared" si="27"/>
        <v>000011</v>
      </c>
      <c r="D223" s="5" t="str">
        <f t="shared" si="28"/>
        <v>ZCN</v>
      </c>
      <c r="E223" s="5" t="str">
        <f t="shared" si="29"/>
        <v>1</v>
      </c>
      <c r="F223" s="5" t="str">
        <f t="shared" si="30"/>
        <v>CCCC</v>
      </c>
      <c r="G223" s="5" t="str">
        <f t="shared" si="31"/>
        <v>nnnnnnnnn</v>
      </c>
      <c r="H223" s="5" t="str">
        <f t="shared" si="32"/>
        <v>011111111</v>
      </c>
      <c r="I223" s="5" t="str">
        <f t="shared" si="33"/>
        <v>CAPCTRB</v>
      </c>
      <c r="J223" s="5" t="str">
        <f t="shared" si="34"/>
        <v/>
      </c>
      <c r="K223" s="5" t="str">
        <f t="shared" si="35"/>
        <v/>
      </c>
      <c r="L223" s="5" t="s">
        <v>456</v>
      </c>
      <c r="M223" s="5" t="s">
        <v>1046</v>
      </c>
      <c r="N223" s="5" t="s">
        <v>1047</v>
      </c>
      <c r="O223" s="5" t="s">
        <v>1048</v>
      </c>
      <c r="P223" s="5" t="s">
        <v>1049</v>
      </c>
      <c r="Q223" s="5" t="s">
        <v>1050</v>
      </c>
      <c r="R223" s="5" t="s">
        <v>140</v>
      </c>
      <c r="S223" s="5" t="s">
        <v>17</v>
      </c>
      <c r="T223" s="5" t="s">
        <v>257</v>
      </c>
    </row>
    <row r="224" spans="1:20" ht="15.75" thickBot="1" x14ac:dyDescent="0.3">
      <c r="A224" s="13"/>
      <c r="C224" s="5" t="str">
        <f t="shared" si="27"/>
        <v/>
      </c>
      <c r="D224" s="5" t="str">
        <f t="shared" si="28"/>
        <v/>
      </c>
      <c r="E224" s="5" t="str">
        <f t="shared" si="29"/>
        <v/>
      </c>
      <c r="F224" s="5" t="str">
        <f t="shared" si="30"/>
        <v/>
      </c>
      <c r="G224" s="5" t="str">
        <f t="shared" si="31"/>
        <v/>
      </c>
      <c r="H224" s="5" t="str">
        <f t="shared" si="32"/>
        <v/>
      </c>
      <c r="I224" s="5" t="str">
        <f t="shared" si="33"/>
        <v/>
      </c>
      <c r="J224" s="5" t="str">
        <f t="shared" si="34"/>
        <v/>
      </c>
      <c r="K224" s="5" t="str">
        <f t="shared" si="35"/>
        <v/>
      </c>
      <c r="L224" s="5" t="s">
        <v>457</v>
      </c>
      <c r="M224" s="5" t="s">
        <v>1046</v>
      </c>
      <c r="N224" s="5" t="s">
        <v>1047</v>
      </c>
      <c r="O224" s="5" t="s">
        <v>1048</v>
      </c>
      <c r="P224" s="5" t="s">
        <v>1049</v>
      </c>
      <c r="Q224" s="5" t="s">
        <v>1050</v>
      </c>
      <c r="R224" s="5" t="s">
        <v>141</v>
      </c>
      <c r="S224" s="5" t="s">
        <v>17</v>
      </c>
      <c r="T224" s="5" t="s">
        <v>257</v>
      </c>
    </row>
    <row r="225" spans="1:20" ht="15.75" thickBot="1" x14ac:dyDescent="0.3">
      <c r="A225" s="15" t="s">
        <v>910</v>
      </c>
      <c r="C225" s="5" t="str">
        <f t="shared" si="27"/>
        <v>000011</v>
      </c>
      <c r="D225" s="5" t="str">
        <f t="shared" si="28"/>
        <v>ZCR</v>
      </c>
      <c r="E225" s="5" t="str">
        <f t="shared" si="29"/>
        <v>1</v>
      </c>
      <c r="F225" s="5" t="str">
        <f t="shared" si="30"/>
        <v>CCCC</v>
      </c>
      <c r="G225" s="5" t="str">
        <f t="shared" si="31"/>
        <v>DDDDDDDDD</v>
      </c>
      <c r="H225" s="5" t="str">
        <f t="shared" si="32"/>
        <v>1000bbbbb</v>
      </c>
      <c r="I225" s="5" t="str">
        <f t="shared" si="33"/>
        <v>ISOB</v>
      </c>
      <c r="J225" s="5" t="str">
        <f t="shared" si="34"/>
        <v>D,b</v>
      </c>
      <c r="K225" s="5" t="str">
        <f t="shared" si="35"/>
        <v/>
      </c>
      <c r="L225" s="5" t="s">
        <v>458</v>
      </c>
      <c r="M225" s="5" t="s">
        <v>1046</v>
      </c>
      <c r="N225" s="5" t="s">
        <v>1047</v>
      </c>
      <c r="O225" s="5" t="s">
        <v>1048</v>
      </c>
      <c r="P225" s="5" t="s">
        <v>1049</v>
      </c>
      <c r="Q225" s="5" t="s">
        <v>1050</v>
      </c>
      <c r="R225" s="5" t="s">
        <v>142</v>
      </c>
      <c r="S225" s="5" t="s">
        <v>17</v>
      </c>
      <c r="T225" s="5" t="s">
        <v>257</v>
      </c>
    </row>
    <row r="226" spans="1:20" ht="15.75" thickBot="1" x14ac:dyDescent="0.3">
      <c r="A226" s="15" t="s">
        <v>911</v>
      </c>
      <c r="C226" s="5" t="str">
        <f t="shared" si="27"/>
        <v>000011</v>
      </c>
      <c r="D226" s="5" t="str">
        <f t="shared" si="28"/>
        <v>ZCR</v>
      </c>
      <c r="E226" s="5" t="str">
        <f t="shared" si="29"/>
        <v>1</v>
      </c>
      <c r="F226" s="5" t="str">
        <f t="shared" si="30"/>
        <v>CCCC</v>
      </c>
      <c r="G226" s="5" t="str">
        <f t="shared" si="31"/>
        <v>DDDDDDDDD</v>
      </c>
      <c r="H226" s="5" t="str">
        <f t="shared" si="32"/>
        <v>1001bbbbb</v>
      </c>
      <c r="I226" s="5" t="str">
        <f t="shared" si="33"/>
        <v>NOTB</v>
      </c>
      <c r="J226" s="5" t="str">
        <f t="shared" si="34"/>
        <v>D,b</v>
      </c>
      <c r="K226" s="5" t="str">
        <f t="shared" si="35"/>
        <v/>
      </c>
      <c r="L226" s="5" t="s">
        <v>459</v>
      </c>
      <c r="M226" s="5" t="s">
        <v>1046</v>
      </c>
      <c r="N226" s="5" t="s">
        <v>1047</v>
      </c>
      <c r="O226" s="5" t="s">
        <v>1048</v>
      </c>
      <c r="P226" s="5" t="s">
        <v>1049</v>
      </c>
      <c r="Q226" s="5" t="s">
        <v>1050</v>
      </c>
      <c r="R226" s="5" t="s">
        <v>143</v>
      </c>
      <c r="S226" s="5" t="s">
        <v>17</v>
      </c>
      <c r="T226" s="5" t="s">
        <v>257</v>
      </c>
    </row>
    <row r="227" spans="1:20" ht="15.75" thickBot="1" x14ac:dyDescent="0.3">
      <c r="A227" s="15" t="s">
        <v>912</v>
      </c>
      <c r="C227" s="5" t="str">
        <f t="shared" si="27"/>
        <v>000011</v>
      </c>
      <c r="D227" s="5" t="str">
        <f t="shared" si="28"/>
        <v>ZCR</v>
      </c>
      <c r="E227" s="5" t="str">
        <f t="shared" si="29"/>
        <v>1</v>
      </c>
      <c r="F227" s="5" t="str">
        <f t="shared" si="30"/>
        <v>CCCC</v>
      </c>
      <c r="G227" s="5" t="str">
        <f t="shared" si="31"/>
        <v>DDDDDDDDD</v>
      </c>
      <c r="H227" s="5" t="str">
        <f t="shared" si="32"/>
        <v>1010bbbbb</v>
      </c>
      <c r="I227" s="5" t="str">
        <f t="shared" si="33"/>
        <v>CLRB</v>
      </c>
      <c r="J227" s="5" t="str">
        <f t="shared" si="34"/>
        <v>D,b</v>
      </c>
      <c r="K227" s="5" t="str">
        <f t="shared" si="35"/>
        <v/>
      </c>
      <c r="L227" s="5" t="s">
        <v>460</v>
      </c>
      <c r="M227" s="5" t="s">
        <v>1046</v>
      </c>
      <c r="N227" s="5" t="s">
        <v>1047</v>
      </c>
      <c r="O227" s="5" t="s">
        <v>1048</v>
      </c>
      <c r="P227" s="5" t="s">
        <v>1049</v>
      </c>
      <c r="Q227" s="5" t="s">
        <v>1050</v>
      </c>
      <c r="R227" s="5" t="s">
        <v>144</v>
      </c>
      <c r="S227" s="5" t="s">
        <v>17</v>
      </c>
      <c r="T227" s="5" t="s">
        <v>257</v>
      </c>
    </row>
    <row r="228" spans="1:20" ht="15.75" thickBot="1" x14ac:dyDescent="0.3">
      <c r="A228" s="15" t="s">
        <v>913</v>
      </c>
      <c r="C228" s="5" t="str">
        <f t="shared" si="27"/>
        <v>000011</v>
      </c>
      <c r="D228" s="5" t="str">
        <f t="shared" si="28"/>
        <v>ZCR</v>
      </c>
      <c r="E228" s="5" t="str">
        <f t="shared" si="29"/>
        <v>1</v>
      </c>
      <c r="F228" s="5" t="str">
        <f t="shared" si="30"/>
        <v>CCCC</v>
      </c>
      <c r="G228" s="5" t="str">
        <f t="shared" si="31"/>
        <v>DDDDDDDDD</v>
      </c>
      <c r="H228" s="5" t="str">
        <f t="shared" si="32"/>
        <v>1011bbbbb</v>
      </c>
      <c r="I228" s="5" t="str">
        <f t="shared" si="33"/>
        <v>SETB</v>
      </c>
      <c r="J228" s="5" t="str">
        <f t="shared" si="34"/>
        <v>D,b</v>
      </c>
      <c r="K228" s="5" t="str">
        <f t="shared" si="35"/>
        <v/>
      </c>
      <c r="L228" s="5" t="s">
        <v>461</v>
      </c>
      <c r="M228" s="5" t="s">
        <v>1046</v>
      </c>
      <c r="N228" s="5" t="s">
        <v>1047</v>
      </c>
      <c r="O228" s="5" t="s">
        <v>1048</v>
      </c>
      <c r="P228" s="5" t="s">
        <v>1049</v>
      </c>
      <c r="Q228" s="5" t="s">
        <v>1050</v>
      </c>
      <c r="R228" s="5" t="s">
        <v>145</v>
      </c>
      <c r="S228" s="5" t="s">
        <v>17</v>
      </c>
      <c r="T228" s="5" t="s">
        <v>257</v>
      </c>
    </row>
    <row r="229" spans="1:20" ht="15.75" thickBot="1" x14ac:dyDescent="0.3">
      <c r="A229" s="15" t="s">
        <v>914</v>
      </c>
      <c r="C229" s="5" t="str">
        <f t="shared" si="27"/>
        <v>000011</v>
      </c>
      <c r="D229" s="5" t="str">
        <f t="shared" si="28"/>
        <v>ZCR</v>
      </c>
      <c r="E229" s="5" t="str">
        <f t="shared" si="29"/>
        <v>1</v>
      </c>
      <c r="F229" s="5" t="str">
        <f t="shared" si="30"/>
        <v>CCCC</v>
      </c>
      <c r="G229" s="5" t="str">
        <f t="shared" si="31"/>
        <v>DDDDDDDDD</v>
      </c>
      <c r="H229" s="5" t="str">
        <f t="shared" si="32"/>
        <v>1100bbbbb</v>
      </c>
      <c r="I229" s="5" t="str">
        <f t="shared" si="33"/>
        <v>SETBC</v>
      </c>
      <c r="J229" s="5" t="str">
        <f t="shared" si="34"/>
        <v>D,b</v>
      </c>
      <c r="K229" s="5" t="str">
        <f t="shared" si="35"/>
        <v/>
      </c>
      <c r="L229" s="5" t="s">
        <v>462</v>
      </c>
      <c r="M229" s="5" t="s">
        <v>1046</v>
      </c>
      <c r="N229" s="5" t="s">
        <v>1047</v>
      </c>
      <c r="O229" s="5" t="s">
        <v>1048</v>
      </c>
      <c r="P229" s="5" t="s">
        <v>1049</v>
      </c>
      <c r="Q229" s="5" t="s">
        <v>1050</v>
      </c>
      <c r="R229" s="5" t="s">
        <v>146</v>
      </c>
      <c r="S229" s="5" t="s">
        <v>17</v>
      </c>
      <c r="T229" s="5" t="s">
        <v>257</v>
      </c>
    </row>
    <row r="230" spans="1:20" ht="15.75" thickBot="1" x14ac:dyDescent="0.3">
      <c r="A230" s="15" t="s">
        <v>915</v>
      </c>
      <c r="C230" s="5" t="str">
        <f t="shared" si="27"/>
        <v>000011</v>
      </c>
      <c r="D230" s="5" t="str">
        <f t="shared" si="28"/>
        <v>ZCR</v>
      </c>
      <c r="E230" s="5" t="str">
        <f t="shared" si="29"/>
        <v>1</v>
      </c>
      <c r="F230" s="5" t="str">
        <f t="shared" si="30"/>
        <v>CCCC</v>
      </c>
      <c r="G230" s="5" t="str">
        <f t="shared" si="31"/>
        <v>DDDDDDDDD</v>
      </c>
      <c r="H230" s="5" t="str">
        <f t="shared" si="32"/>
        <v>1101bbbbb</v>
      </c>
      <c r="I230" s="5" t="str">
        <f t="shared" si="33"/>
        <v>SETBNC</v>
      </c>
      <c r="J230" s="5" t="str">
        <f t="shared" si="34"/>
        <v>D,b</v>
      </c>
      <c r="K230" s="5" t="str">
        <f t="shared" si="35"/>
        <v/>
      </c>
      <c r="L230" s="5" t="s">
        <v>463</v>
      </c>
      <c r="M230" s="5" t="s">
        <v>1046</v>
      </c>
      <c r="N230" s="5" t="s">
        <v>1047</v>
      </c>
      <c r="O230" s="5" t="s">
        <v>1048</v>
      </c>
      <c r="P230" s="5" t="s">
        <v>1049</v>
      </c>
      <c r="Q230" s="5" t="s">
        <v>1050</v>
      </c>
      <c r="R230" s="5" t="s">
        <v>147</v>
      </c>
      <c r="S230" s="5" t="s">
        <v>17</v>
      </c>
      <c r="T230" s="5" t="s">
        <v>257</v>
      </c>
    </row>
    <row r="231" spans="1:20" ht="15.75" thickBot="1" x14ac:dyDescent="0.3">
      <c r="A231" s="15" t="s">
        <v>916</v>
      </c>
      <c r="C231" s="5" t="str">
        <f t="shared" si="27"/>
        <v>000011</v>
      </c>
      <c r="D231" s="5" t="str">
        <f t="shared" si="28"/>
        <v>ZCR</v>
      </c>
      <c r="E231" s="5" t="str">
        <f t="shared" si="29"/>
        <v>1</v>
      </c>
      <c r="F231" s="5" t="str">
        <f t="shared" si="30"/>
        <v>CCCC</v>
      </c>
      <c r="G231" s="5" t="str">
        <f t="shared" si="31"/>
        <v>DDDDDDDDD</v>
      </c>
      <c r="H231" s="5" t="str">
        <f t="shared" si="32"/>
        <v>1110bbbbb</v>
      </c>
      <c r="I231" s="5" t="str">
        <f t="shared" si="33"/>
        <v>SETBZ</v>
      </c>
      <c r="J231" s="5" t="str">
        <f t="shared" si="34"/>
        <v>D,b</v>
      </c>
      <c r="K231" s="5" t="str">
        <f t="shared" si="35"/>
        <v/>
      </c>
      <c r="L231" s="5" t="s">
        <v>464</v>
      </c>
      <c r="M231" s="5" t="s">
        <v>1046</v>
      </c>
      <c r="N231" s="5" t="s">
        <v>1047</v>
      </c>
      <c r="O231" s="5" t="s">
        <v>1048</v>
      </c>
      <c r="P231" s="5" t="s">
        <v>1049</v>
      </c>
      <c r="Q231" s="5" t="s">
        <v>1050</v>
      </c>
      <c r="R231" s="5" t="s">
        <v>148</v>
      </c>
      <c r="S231" s="5" t="s">
        <v>17</v>
      </c>
      <c r="T231" s="5" t="s">
        <v>257</v>
      </c>
    </row>
    <row r="232" spans="1:20" ht="15.75" thickBot="1" x14ac:dyDescent="0.3">
      <c r="A232" s="15" t="s">
        <v>917</v>
      </c>
      <c r="C232" s="5" t="str">
        <f t="shared" si="27"/>
        <v>000011</v>
      </c>
      <c r="D232" s="5" t="str">
        <f t="shared" si="28"/>
        <v>ZCR</v>
      </c>
      <c r="E232" s="5" t="str">
        <f t="shared" si="29"/>
        <v>1</v>
      </c>
      <c r="F232" s="5" t="str">
        <f t="shared" si="30"/>
        <v>CCCC</v>
      </c>
      <c r="G232" s="5" t="str">
        <f t="shared" si="31"/>
        <v>DDDDDDDDD</v>
      </c>
      <c r="H232" s="5" t="str">
        <f t="shared" si="32"/>
        <v>1111bbbbb</v>
      </c>
      <c r="I232" s="5" t="str">
        <f t="shared" si="33"/>
        <v>SETBNZ</v>
      </c>
      <c r="J232" s="5" t="str">
        <f t="shared" si="34"/>
        <v>D,b</v>
      </c>
      <c r="K232" s="5" t="str">
        <f t="shared" si="35"/>
        <v/>
      </c>
      <c r="L232" s="5" t="s">
        <v>465</v>
      </c>
      <c r="M232" s="5" t="s">
        <v>1046</v>
      </c>
      <c r="N232" s="5" t="s">
        <v>1047</v>
      </c>
      <c r="O232" s="5" t="s">
        <v>1048</v>
      </c>
      <c r="P232" s="5" t="s">
        <v>1049</v>
      </c>
      <c r="Q232" s="5" t="s">
        <v>1050</v>
      </c>
      <c r="R232" s="5" t="s">
        <v>149</v>
      </c>
      <c r="S232" s="5" t="s">
        <v>17</v>
      </c>
      <c r="T232" s="5" t="s">
        <v>257</v>
      </c>
    </row>
    <row r="233" spans="1:20" ht="15.75" thickBot="1" x14ac:dyDescent="0.3">
      <c r="A233" s="13"/>
      <c r="C233" s="5" t="str">
        <f t="shared" si="27"/>
        <v/>
      </c>
      <c r="D233" s="5" t="str">
        <f t="shared" si="28"/>
        <v/>
      </c>
      <c r="E233" s="5" t="str">
        <f t="shared" si="29"/>
        <v/>
      </c>
      <c r="F233" s="5" t="str">
        <f t="shared" si="30"/>
        <v/>
      </c>
      <c r="G233" s="5" t="str">
        <f t="shared" si="31"/>
        <v/>
      </c>
      <c r="H233" s="5" t="str">
        <f t="shared" si="32"/>
        <v/>
      </c>
      <c r="I233" s="5" t="str">
        <f t="shared" si="33"/>
        <v/>
      </c>
      <c r="J233" s="5" t="str">
        <f t="shared" si="34"/>
        <v/>
      </c>
      <c r="K233" s="5" t="str">
        <f t="shared" si="35"/>
        <v/>
      </c>
      <c r="L233" s="5" t="s">
        <v>466</v>
      </c>
      <c r="M233" s="5" t="s">
        <v>1046</v>
      </c>
      <c r="N233" s="5" t="s">
        <v>1047</v>
      </c>
      <c r="O233" s="5" t="s">
        <v>1048</v>
      </c>
      <c r="P233" s="5" t="s">
        <v>1049</v>
      </c>
      <c r="Q233" s="5" t="s">
        <v>1050</v>
      </c>
      <c r="R233" s="5" t="s">
        <v>150</v>
      </c>
      <c r="S233" s="5" t="s">
        <v>17</v>
      </c>
      <c r="T233" s="5" t="s">
        <v>257</v>
      </c>
    </row>
    <row r="234" spans="1:20" ht="15.75" thickBot="1" x14ac:dyDescent="0.3">
      <c r="A234" s="15" t="s">
        <v>918</v>
      </c>
      <c r="C234" s="5" t="str">
        <f t="shared" si="27"/>
        <v>000100</v>
      </c>
      <c r="D234" s="5" t="str">
        <f t="shared" si="28"/>
        <v>000</v>
      </c>
      <c r="E234" s="5" t="str">
        <f t="shared" si="29"/>
        <v>I</v>
      </c>
      <c r="F234" s="5" t="str">
        <f t="shared" si="30"/>
        <v>CCCC</v>
      </c>
      <c r="G234" s="5" t="str">
        <f t="shared" si="31"/>
        <v>DDDDDDDDD</v>
      </c>
      <c r="H234" s="5" t="str">
        <f t="shared" si="32"/>
        <v>SSSSSSSSS</v>
      </c>
      <c r="I234" s="5" t="str">
        <f t="shared" si="33"/>
        <v>SETACCA</v>
      </c>
      <c r="J234" s="5" t="str">
        <f t="shared" si="34"/>
        <v>D,S</v>
      </c>
      <c r="K234" s="5" t="str">
        <f t="shared" si="35"/>
        <v/>
      </c>
      <c r="L234" s="5" t="s">
        <v>467</v>
      </c>
      <c r="M234" s="5" t="s">
        <v>1046</v>
      </c>
      <c r="N234" s="5" t="s">
        <v>1047</v>
      </c>
      <c r="O234" s="5" t="s">
        <v>1048</v>
      </c>
      <c r="P234" s="5" t="s">
        <v>1049</v>
      </c>
      <c r="Q234" s="5" t="s">
        <v>1050</v>
      </c>
      <c r="R234" s="5" t="s">
        <v>151</v>
      </c>
      <c r="S234" s="5" t="s">
        <v>17</v>
      </c>
      <c r="T234" s="5" t="s">
        <v>257</v>
      </c>
    </row>
    <row r="235" spans="1:20" ht="15.75" thickBot="1" x14ac:dyDescent="0.3">
      <c r="A235" s="15" t="s">
        <v>919</v>
      </c>
      <c r="C235" s="5" t="str">
        <f t="shared" si="27"/>
        <v>000100</v>
      </c>
      <c r="D235" s="5" t="str">
        <f t="shared" si="28"/>
        <v>010</v>
      </c>
      <c r="E235" s="5" t="str">
        <f t="shared" si="29"/>
        <v>I</v>
      </c>
      <c r="F235" s="5" t="str">
        <f t="shared" si="30"/>
        <v>CCCC</v>
      </c>
      <c r="G235" s="5" t="str">
        <f t="shared" si="31"/>
        <v>DDDDDDDDD</v>
      </c>
      <c r="H235" s="5" t="str">
        <f t="shared" si="32"/>
        <v>SSSSSSSSS</v>
      </c>
      <c r="I235" s="5" t="str">
        <f t="shared" si="33"/>
        <v>SETACCB</v>
      </c>
      <c r="J235" s="5" t="str">
        <f t="shared" si="34"/>
        <v>D,S</v>
      </c>
      <c r="K235" s="5" t="str">
        <f t="shared" si="35"/>
        <v/>
      </c>
      <c r="L235" s="5" t="s">
        <v>468</v>
      </c>
      <c r="M235" s="5" t="s">
        <v>1046</v>
      </c>
      <c r="N235" s="5" t="s">
        <v>1047</v>
      </c>
      <c r="O235" s="5" t="s">
        <v>1048</v>
      </c>
      <c r="P235" s="5" t="s">
        <v>1049</v>
      </c>
      <c r="Q235" s="5" t="s">
        <v>1050</v>
      </c>
      <c r="R235" s="5" t="s">
        <v>152</v>
      </c>
      <c r="S235" s="5" t="s">
        <v>17</v>
      </c>
      <c r="T235" s="5" t="s">
        <v>257</v>
      </c>
    </row>
    <row r="236" spans="1:20" ht="15.75" thickBot="1" x14ac:dyDescent="0.3">
      <c r="A236" s="15" t="s">
        <v>920</v>
      </c>
      <c r="C236" s="5" t="str">
        <f t="shared" si="27"/>
        <v>000100</v>
      </c>
      <c r="D236" s="5" t="str">
        <f t="shared" si="28"/>
        <v>100</v>
      </c>
      <c r="E236" s="5" t="str">
        <f t="shared" si="29"/>
        <v>I</v>
      </c>
      <c r="F236" s="5" t="str">
        <f t="shared" si="30"/>
        <v>CCCC</v>
      </c>
      <c r="G236" s="5" t="str">
        <f t="shared" si="31"/>
        <v>DDDDDDDDD</v>
      </c>
      <c r="H236" s="5" t="str">
        <f t="shared" si="32"/>
        <v>SSSSSSSSS</v>
      </c>
      <c r="I236" s="5" t="str">
        <f t="shared" si="33"/>
        <v>MACA</v>
      </c>
      <c r="J236" s="5" t="str">
        <f t="shared" si="34"/>
        <v>D,S</v>
      </c>
      <c r="K236" s="5" t="str">
        <f t="shared" si="35"/>
        <v/>
      </c>
      <c r="L236" s="5" t="s">
        <v>469</v>
      </c>
      <c r="M236" s="5" t="s">
        <v>1046</v>
      </c>
      <c r="N236" s="5" t="s">
        <v>1047</v>
      </c>
      <c r="O236" s="5" t="s">
        <v>1048</v>
      </c>
      <c r="P236" s="5" t="s">
        <v>1049</v>
      </c>
      <c r="Q236" s="5" t="s">
        <v>1050</v>
      </c>
      <c r="R236" s="5" t="s">
        <v>153</v>
      </c>
      <c r="S236" s="5" t="s">
        <v>17</v>
      </c>
      <c r="T236" s="5" t="s">
        <v>257</v>
      </c>
    </row>
    <row r="237" spans="1:20" ht="15.75" thickBot="1" x14ac:dyDescent="0.3">
      <c r="A237" s="15" t="s">
        <v>921</v>
      </c>
      <c r="C237" s="5" t="str">
        <f t="shared" si="27"/>
        <v>000100</v>
      </c>
      <c r="D237" s="5" t="str">
        <f t="shared" si="28"/>
        <v>110</v>
      </c>
      <c r="E237" s="5" t="str">
        <f t="shared" si="29"/>
        <v>I</v>
      </c>
      <c r="F237" s="5" t="str">
        <f t="shared" si="30"/>
        <v>CCCC</v>
      </c>
      <c r="G237" s="5" t="str">
        <f t="shared" si="31"/>
        <v>DDDDDDDDD</v>
      </c>
      <c r="H237" s="5" t="str">
        <f t="shared" si="32"/>
        <v>SSSSSSSSS</v>
      </c>
      <c r="I237" s="5" t="str">
        <f t="shared" si="33"/>
        <v>MACB</v>
      </c>
      <c r="J237" s="5" t="str">
        <f t="shared" si="34"/>
        <v>D,S</v>
      </c>
      <c r="K237" s="5" t="str">
        <f t="shared" si="35"/>
        <v/>
      </c>
      <c r="L237" s="5" t="s">
        <v>470</v>
      </c>
      <c r="M237" s="5" t="s">
        <v>1046</v>
      </c>
      <c r="N237" s="5" t="s">
        <v>1047</v>
      </c>
      <c r="O237" s="5" t="s">
        <v>1048</v>
      </c>
      <c r="P237" s="5" t="s">
        <v>1049</v>
      </c>
      <c r="Q237" s="5" t="s">
        <v>1050</v>
      </c>
      <c r="R237" s="5" t="s">
        <v>154</v>
      </c>
      <c r="S237" s="5" t="s">
        <v>17</v>
      </c>
      <c r="T237" s="5" t="s">
        <v>257</v>
      </c>
    </row>
    <row r="238" spans="1:20" ht="15.75" thickBot="1" x14ac:dyDescent="0.3">
      <c r="A238" s="15" t="s">
        <v>922</v>
      </c>
      <c r="C238" s="5" t="str">
        <f t="shared" si="27"/>
        <v>000100</v>
      </c>
      <c r="D238" s="5" t="str">
        <f t="shared" si="28"/>
        <v>ZC1</v>
      </c>
      <c r="E238" s="5" t="str">
        <f t="shared" si="29"/>
        <v>I</v>
      </c>
      <c r="F238" s="5" t="str">
        <f t="shared" si="30"/>
        <v>CCCC</v>
      </c>
      <c r="G238" s="5" t="str">
        <f t="shared" si="31"/>
        <v>DDDDDDDDD</v>
      </c>
      <c r="H238" s="5" t="str">
        <f t="shared" si="32"/>
        <v>SSSSSSSSS</v>
      </c>
      <c r="I238" s="5" t="str">
        <f t="shared" si="33"/>
        <v>MUL</v>
      </c>
      <c r="J238" s="5" t="str">
        <f t="shared" si="34"/>
        <v>D,S</v>
      </c>
      <c r="K238" s="5" t="str">
        <f t="shared" si="35"/>
        <v>(waits one clock)</v>
      </c>
      <c r="L238" s="5" t="s">
        <v>471</v>
      </c>
      <c r="M238" s="5" t="s">
        <v>1046</v>
      </c>
      <c r="N238" s="5" t="s">
        <v>1047</v>
      </c>
      <c r="O238" s="5" t="s">
        <v>1048</v>
      </c>
      <c r="P238" s="5" t="s">
        <v>1049</v>
      </c>
      <c r="Q238" s="5" t="s">
        <v>1050</v>
      </c>
      <c r="R238" s="5" t="s">
        <v>155</v>
      </c>
      <c r="S238" s="5" t="s">
        <v>17</v>
      </c>
      <c r="T238" s="5" t="s">
        <v>257</v>
      </c>
    </row>
    <row r="239" spans="1:20" ht="15.75" thickBot="1" x14ac:dyDescent="0.3">
      <c r="A239" s="13"/>
      <c r="C239" s="5" t="str">
        <f t="shared" si="27"/>
        <v/>
      </c>
      <c r="D239" s="5" t="str">
        <f t="shared" si="28"/>
        <v/>
      </c>
      <c r="E239" s="5" t="str">
        <f t="shared" si="29"/>
        <v/>
      </c>
      <c r="F239" s="5" t="str">
        <f t="shared" si="30"/>
        <v/>
      </c>
      <c r="G239" s="5" t="str">
        <f t="shared" si="31"/>
        <v/>
      </c>
      <c r="H239" s="5" t="str">
        <f t="shared" si="32"/>
        <v/>
      </c>
      <c r="I239" s="5" t="str">
        <f t="shared" si="33"/>
        <v/>
      </c>
      <c r="J239" s="5" t="str">
        <f t="shared" si="34"/>
        <v/>
      </c>
      <c r="K239" s="5" t="str">
        <f t="shared" si="35"/>
        <v/>
      </c>
      <c r="L239" s="5" t="s">
        <v>472</v>
      </c>
      <c r="M239" s="5" t="s">
        <v>1046</v>
      </c>
      <c r="N239" s="5" t="s">
        <v>1047</v>
      </c>
      <c r="O239" s="5" t="s">
        <v>1048</v>
      </c>
      <c r="P239" s="5" t="s">
        <v>1049</v>
      </c>
      <c r="Q239" s="5" t="s">
        <v>1050</v>
      </c>
      <c r="R239" s="5" t="s">
        <v>156</v>
      </c>
      <c r="S239" s="5" t="s">
        <v>17</v>
      </c>
      <c r="T239" s="5" t="s">
        <v>257</v>
      </c>
    </row>
    <row r="240" spans="1:20" ht="15.75" thickBot="1" x14ac:dyDescent="0.3">
      <c r="A240" s="15" t="s">
        <v>923</v>
      </c>
      <c r="C240" s="5" t="str">
        <f t="shared" si="27"/>
        <v>000101</v>
      </c>
      <c r="D240" s="5" t="str">
        <f t="shared" si="28"/>
        <v>000</v>
      </c>
      <c r="E240" s="5" t="str">
        <f t="shared" si="29"/>
        <v>I</v>
      </c>
      <c r="F240" s="5" t="str">
        <f t="shared" si="30"/>
        <v>CCCC</v>
      </c>
      <c r="G240" s="5" t="str">
        <f t="shared" si="31"/>
        <v>DDDDDDDDD</v>
      </c>
      <c r="H240" s="5" t="str">
        <f t="shared" si="32"/>
        <v>SSSSSSSSS</v>
      </c>
      <c r="I240" s="5" t="str">
        <f t="shared" si="33"/>
        <v>MOVF</v>
      </c>
      <c r="J240" s="5" t="str">
        <f t="shared" si="34"/>
        <v>D,S</v>
      </c>
      <c r="K240" s="5" t="str">
        <f t="shared" si="35"/>
        <v/>
      </c>
      <c r="L240" s="5" t="s">
        <v>473</v>
      </c>
      <c r="M240" s="5" t="s">
        <v>1046</v>
      </c>
      <c r="N240" s="5" t="s">
        <v>1047</v>
      </c>
      <c r="O240" s="5" t="s">
        <v>1048</v>
      </c>
      <c r="P240" s="5" t="s">
        <v>1049</v>
      </c>
      <c r="Q240" s="5" t="s">
        <v>1050</v>
      </c>
      <c r="R240" s="5" t="s">
        <v>157</v>
      </c>
      <c r="S240" s="5" t="s">
        <v>17</v>
      </c>
      <c r="T240" s="5" t="s">
        <v>257</v>
      </c>
    </row>
    <row r="241" spans="1:20" ht="15.75" thickBot="1" x14ac:dyDescent="0.3">
      <c r="A241" s="15" t="s">
        <v>924</v>
      </c>
      <c r="C241" s="5" t="str">
        <f t="shared" si="27"/>
        <v>000101</v>
      </c>
      <c r="D241" s="5" t="str">
        <f t="shared" si="28"/>
        <v>010</v>
      </c>
      <c r="E241" s="5" t="str">
        <f t="shared" si="29"/>
        <v>I</v>
      </c>
      <c r="F241" s="5" t="str">
        <f t="shared" si="30"/>
        <v>CCCC</v>
      </c>
      <c r="G241" s="5" t="str">
        <f t="shared" si="31"/>
        <v>DDDDDDDDD</v>
      </c>
      <c r="H241" s="5" t="str">
        <f t="shared" si="32"/>
        <v>SSSSSSSSS</v>
      </c>
      <c r="I241" s="5" t="str">
        <f t="shared" si="33"/>
        <v>QSINCOS</v>
      </c>
      <c r="J241" s="5" t="str">
        <f t="shared" si="34"/>
        <v>D,S</v>
      </c>
      <c r="K241" s="5" t="str">
        <f t="shared" si="35"/>
        <v/>
      </c>
      <c r="L241" s="5" t="s">
        <v>474</v>
      </c>
      <c r="M241" s="5" t="s">
        <v>1046</v>
      </c>
      <c r="N241" s="5" t="s">
        <v>1047</v>
      </c>
      <c r="O241" s="5" t="s">
        <v>1048</v>
      </c>
      <c r="P241" s="5" t="s">
        <v>1049</v>
      </c>
      <c r="Q241" s="5" t="s">
        <v>1050</v>
      </c>
      <c r="R241" s="5" t="s">
        <v>158</v>
      </c>
      <c r="S241" s="5" t="s">
        <v>17</v>
      </c>
      <c r="T241" s="5" t="s">
        <v>257</v>
      </c>
    </row>
    <row r="242" spans="1:20" ht="15.75" thickBot="1" x14ac:dyDescent="0.3">
      <c r="A242" s="15" t="s">
        <v>925</v>
      </c>
      <c r="C242" s="5" t="str">
        <f t="shared" si="27"/>
        <v>000101</v>
      </c>
      <c r="D242" s="5" t="str">
        <f t="shared" si="28"/>
        <v>100</v>
      </c>
      <c r="E242" s="5" t="str">
        <f t="shared" si="29"/>
        <v>I</v>
      </c>
      <c r="F242" s="5" t="str">
        <f t="shared" si="30"/>
        <v>CCCC</v>
      </c>
      <c r="G242" s="5" t="str">
        <f t="shared" si="31"/>
        <v>DDDDDDDDD</v>
      </c>
      <c r="H242" s="5" t="str">
        <f t="shared" si="32"/>
        <v>SSSSSSSSS</v>
      </c>
      <c r="I242" s="5" t="str">
        <f t="shared" si="33"/>
        <v>QARCTAN</v>
      </c>
      <c r="J242" s="5" t="str">
        <f t="shared" si="34"/>
        <v>D,S</v>
      </c>
      <c r="K242" s="5" t="str">
        <f t="shared" si="35"/>
        <v/>
      </c>
      <c r="L242" s="5" t="s">
        <v>475</v>
      </c>
      <c r="M242" s="5" t="s">
        <v>1046</v>
      </c>
      <c r="N242" s="5" t="s">
        <v>1047</v>
      </c>
      <c r="O242" s="5" t="s">
        <v>1048</v>
      </c>
      <c r="P242" s="5" t="s">
        <v>1049</v>
      </c>
      <c r="Q242" s="5" t="s">
        <v>1050</v>
      </c>
      <c r="R242" s="5" t="s">
        <v>159</v>
      </c>
      <c r="S242" s="5" t="s">
        <v>17</v>
      </c>
      <c r="T242" s="5" t="s">
        <v>257</v>
      </c>
    </row>
    <row r="243" spans="1:20" ht="15.75" thickBot="1" x14ac:dyDescent="0.3">
      <c r="A243" s="15" t="s">
        <v>926</v>
      </c>
      <c r="C243" s="5" t="str">
        <f t="shared" si="27"/>
        <v>000101</v>
      </c>
      <c r="D243" s="5" t="str">
        <f t="shared" si="28"/>
        <v>110</v>
      </c>
      <c r="E243" s="5" t="str">
        <f t="shared" si="29"/>
        <v>I</v>
      </c>
      <c r="F243" s="5" t="str">
        <f t="shared" si="30"/>
        <v>CCCC</v>
      </c>
      <c r="G243" s="5" t="str">
        <f t="shared" si="31"/>
        <v>DDDDDDDDD</v>
      </c>
      <c r="H243" s="5" t="str">
        <f t="shared" si="32"/>
        <v>SSSSSSSSS</v>
      </c>
      <c r="I243" s="5" t="str">
        <f t="shared" si="33"/>
        <v>QROTATE</v>
      </c>
      <c r="J243" s="5" t="str">
        <f t="shared" si="34"/>
        <v>D,S</v>
      </c>
      <c r="K243" s="5" t="str">
        <f t="shared" si="35"/>
        <v/>
      </c>
      <c r="L243" s="5" t="s">
        <v>476</v>
      </c>
      <c r="M243" s="5" t="s">
        <v>1046</v>
      </c>
      <c r="N243" s="5" t="s">
        <v>1047</v>
      </c>
      <c r="O243" s="5" t="s">
        <v>1048</v>
      </c>
      <c r="P243" s="5" t="s">
        <v>1049</v>
      </c>
      <c r="Q243" s="5" t="s">
        <v>1050</v>
      </c>
      <c r="R243" s="5" t="s">
        <v>160</v>
      </c>
      <c r="S243" s="5" t="s">
        <v>17</v>
      </c>
      <c r="T243" s="5" t="s">
        <v>257</v>
      </c>
    </row>
    <row r="244" spans="1:20" ht="15.75" thickBot="1" x14ac:dyDescent="0.3">
      <c r="A244" s="15" t="s">
        <v>927</v>
      </c>
      <c r="C244" s="5" t="str">
        <f t="shared" si="27"/>
        <v>000101</v>
      </c>
      <c r="D244" s="5" t="str">
        <f t="shared" si="28"/>
        <v>ZC1</v>
      </c>
      <c r="E244" s="5" t="str">
        <f t="shared" si="29"/>
        <v>I</v>
      </c>
      <c r="F244" s="5" t="str">
        <f t="shared" si="30"/>
        <v>CCCC</v>
      </c>
      <c r="G244" s="5" t="str">
        <f t="shared" si="31"/>
        <v>DDDDDDDDD</v>
      </c>
      <c r="H244" s="5" t="str">
        <f t="shared" si="32"/>
        <v>SSSSSSSSS</v>
      </c>
      <c r="I244" s="5" t="str">
        <f t="shared" si="33"/>
        <v>SCL</v>
      </c>
      <c r="J244" s="5" t="str">
        <f t="shared" si="34"/>
        <v>D,S</v>
      </c>
      <c r="K244" s="5" t="str">
        <f t="shared" si="35"/>
        <v>(waits one clock)</v>
      </c>
      <c r="L244" s="5" t="s">
        <v>271</v>
      </c>
      <c r="M244" s="5" t="s">
        <v>1046</v>
      </c>
      <c r="N244" s="5" t="s">
        <v>1047</v>
      </c>
      <c r="O244" s="5" t="s">
        <v>1048</v>
      </c>
      <c r="P244" s="5" t="s">
        <v>1049</v>
      </c>
      <c r="Q244" s="5" t="s">
        <v>1050</v>
      </c>
      <c r="R244" s="5" t="s">
        <v>161</v>
      </c>
      <c r="S244" s="5" t="s">
        <v>17</v>
      </c>
      <c r="T244" s="5" t="s">
        <v>257</v>
      </c>
    </row>
    <row r="245" spans="1:20" ht="15.75" thickBot="1" x14ac:dyDescent="0.3">
      <c r="A245" s="13"/>
      <c r="C245" s="5" t="str">
        <f t="shared" si="27"/>
        <v/>
      </c>
      <c r="D245" s="5" t="str">
        <f t="shared" si="28"/>
        <v/>
      </c>
      <c r="E245" s="5" t="str">
        <f t="shared" si="29"/>
        <v/>
      </c>
      <c r="F245" s="5" t="str">
        <f t="shared" si="30"/>
        <v/>
      </c>
      <c r="G245" s="5" t="str">
        <f t="shared" si="31"/>
        <v/>
      </c>
      <c r="H245" s="5" t="str">
        <f t="shared" si="32"/>
        <v/>
      </c>
      <c r="I245" s="5" t="str">
        <f t="shared" si="33"/>
        <v/>
      </c>
      <c r="J245" s="5" t="str">
        <f t="shared" si="34"/>
        <v/>
      </c>
      <c r="K245" s="5" t="str">
        <f t="shared" si="35"/>
        <v/>
      </c>
      <c r="L245" s="5" t="s">
        <v>477</v>
      </c>
      <c r="M245" s="5" t="s">
        <v>1046</v>
      </c>
      <c r="N245" s="5" t="s">
        <v>1047</v>
      </c>
      <c r="O245" s="5" t="s">
        <v>1048</v>
      </c>
      <c r="P245" s="5" t="s">
        <v>1049</v>
      </c>
      <c r="Q245" s="5" t="s">
        <v>1050</v>
      </c>
      <c r="R245" s="5" t="s">
        <v>162</v>
      </c>
      <c r="S245" s="5" t="s">
        <v>17</v>
      </c>
      <c r="T245" s="5" t="s">
        <v>257</v>
      </c>
    </row>
    <row r="246" spans="1:20" ht="15.75" thickBot="1" x14ac:dyDescent="0.3">
      <c r="A246" s="15" t="s">
        <v>928</v>
      </c>
      <c r="C246" s="5" t="str">
        <f t="shared" si="27"/>
        <v>000110</v>
      </c>
      <c r="D246" s="5" t="str">
        <f t="shared" si="28"/>
        <v>ZCR</v>
      </c>
      <c r="E246" s="5" t="str">
        <f t="shared" si="29"/>
        <v>I</v>
      </c>
      <c r="F246" s="5" t="str">
        <f t="shared" si="30"/>
        <v>CCCC</v>
      </c>
      <c r="G246" s="5" t="str">
        <f t="shared" si="31"/>
        <v>DDDDDDDDD</v>
      </c>
      <c r="H246" s="5" t="str">
        <f t="shared" si="32"/>
        <v>SSSSSSSSS</v>
      </c>
      <c r="I246" s="5" t="str">
        <f t="shared" si="33"/>
        <v>ENC</v>
      </c>
      <c r="J246" s="5" t="str">
        <f t="shared" si="34"/>
        <v>D,S</v>
      </c>
      <c r="K246" s="5" t="str">
        <f t="shared" si="35"/>
        <v/>
      </c>
      <c r="L246" s="5" t="s">
        <v>478</v>
      </c>
      <c r="M246" s="5" t="s">
        <v>1046</v>
      </c>
      <c r="N246" s="5" t="s">
        <v>1047</v>
      </c>
      <c r="O246" s="5" t="s">
        <v>1048</v>
      </c>
      <c r="P246" s="5" t="s">
        <v>1049</v>
      </c>
      <c r="Q246" s="5" t="s">
        <v>1050</v>
      </c>
      <c r="R246" s="5" t="s">
        <v>163</v>
      </c>
      <c r="S246" s="5" t="s">
        <v>17</v>
      </c>
      <c r="T246" s="5" t="s">
        <v>257</v>
      </c>
    </row>
    <row r="247" spans="1:20" ht="15.75" thickBot="1" x14ac:dyDescent="0.3">
      <c r="A247" s="15" t="s">
        <v>929</v>
      </c>
      <c r="C247" s="5" t="str">
        <f t="shared" si="27"/>
        <v>000111</v>
      </c>
      <c r="D247" s="5" t="str">
        <f t="shared" si="28"/>
        <v>ZCR</v>
      </c>
      <c r="E247" s="5" t="str">
        <f t="shared" si="29"/>
        <v>I</v>
      </c>
      <c r="F247" s="5" t="str">
        <f t="shared" si="30"/>
        <v>CCCC</v>
      </c>
      <c r="G247" s="5" t="str">
        <f t="shared" si="31"/>
        <v>DDDDDDDDD</v>
      </c>
      <c r="H247" s="5" t="str">
        <f t="shared" si="32"/>
        <v>SSSSSSSSS</v>
      </c>
      <c r="I247" s="5" t="str">
        <f t="shared" si="33"/>
        <v>JMPRET</v>
      </c>
      <c r="J247" s="5" t="str">
        <f t="shared" si="34"/>
        <v>D,S</v>
      </c>
      <c r="K247" s="5" t="str">
        <f t="shared" si="35"/>
        <v/>
      </c>
      <c r="L247" s="5" t="s">
        <v>479</v>
      </c>
      <c r="M247" s="5" t="s">
        <v>1046</v>
      </c>
      <c r="N247" s="5" t="s">
        <v>1047</v>
      </c>
      <c r="O247" s="5" t="s">
        <v>1048</v>
      </c>
      <c r="P247" s="5" t="s">
        <v>1049</v>
      </c>
      <c r="Q247" s="5" t="s">
        <v>1050</v>
      </c>
      <c r="R247" s="5" t="s">
        <v>164</v>
      </c>
      <c r="S247" s="5" t="s">
        <v>17</v>
      </c>
      <c r="T247" s="5" t="s">
        <v>257</v>
      </c>
    </row>
    <row r="248" spans="1:20" ht="15.75" thickBot="1" x14ac:dyDescent="0.3">
      <c r="A248" s="13"/>
      <c r="C248" s="5" t="str">
        <f t="shared" si="27"/>
        <v/>
      </c>
      <c r="D248" s="5" t="str">
        <f t="shared" si="28"/>
        <v/>
      </c>
      <c r="E248" s="5" t="str">
        <f t="shared" si="29"/>
        <v/>
      </c>
      <c r="F248" s="5" t="str">
        <f t="shared" si="30"/>
        <v/>
      </c>
      <c r="G248" s="5" t="str">
        <f t="shared" si="31"/>
        <v/>
      </c>
      <c r="H248" s="5" t="str">
        <f t="shared" si="32"/>
        <v/>
      </c>
      <c r="I248" s="5" t="str">
        <f t="shared" si="33"/>
        <v/>
      </c>
      <c r="J248" s="5" t="str">
        <f t="shared" si="34"/>
        <v/>
      </c>
      <c r="K248" s="5" t="str">
        <f t="shared" si="35"/>
        <v/>
      </c>
      <c r="L248" s="5" t="s">
        <v>480</v>
      </c>
      <c r="M248" s="5" t="s">
        <v>1046</v>
      </c>
      <c r="N248" s="5" t="s">
        <v>1047</v>
      </c>
      <c r="O248" s="5" t="s">
        <v>1048</v>
      </c>
      <c r="P248" s="5" t="s">
        <v>1049</v>
      </c>
      <c r="Q248" s="5" t="s">
        <v>1050</v>
      </c>
      <c r="R248" s="5" t="s">
        <v>165</v>
      </c>
      <c r="S248" s="5" t="s">
        <v>17</v>
      </c>
      <c r="T248" s="5" t="s">
        <v>257</v>
      </c>
    </row>
    <row r="249" spans="1:20" ht="15.75" thickBot="1" x14ac:dyDescent="0.3">
      <c r="A249" s="15" t="s">
        <v>930</v>
      </c>
      <c r="C249" s="5" t="str">
        <f t="shared" si="27"/>
        <v>001000</v>
      </c>
      <c r="D249" s="5" t="str">
        <f t="shared" si="28"/>
        <v>ZCR</v>
      </c>
      <c r="E249" s="5" t="str">
        <f t="shared" si="29"/>
        <v>I</v>
      </c>
      <c r="F249" s="5" t="str">
        <f t="shared" si="30"/>
        <v>CCCC</v>
      </c>
      <c r="G249" s="5" t="str">
        <f t="shared" si="31"/>
        <v>DDDDDDDDD</v>
      </c>
      <c r="H249" s="5" t="str">
        <f t="shared" si="32"/>
        <v>SSSSSSSSS</v>
      </c>
      <c r="I249" s="5" t="str">
        <f t="shared" si="33"/>
        <v>ROR</v>
      </c>
      <c r="J249" s="5" t="str">
        <f t="shared" si="34"/>
        <v>D,S</v>
      </c>
      <c r="K249" s="5" t="str">
        <f t="shared" si="35"/>
        <v/>
      </c>
      <c r="L249" s="5" t="s">
        <v>481</v>
      </c>
      <c r="M249" s="5" t="s">
        <v>1046</v>
      </c>
      <c r="N249" s="5" t="s">
        <v>1047</v>
      </c>
      <c r="O249" s="5" t="s">
        <v>1048</v>
      </c>
      <c r="P249" s="5" t="s">
        <v>1049</v>
      </c>
      <c r="Q249" s="5" t="s">
        <v>1050</v>
      </c>
      <c r="R249" s="5" t="s">
        <v>166</v>
      </c>
      <c r="S249" s="5" t="s">
        <v>17</v>
      </c>
      <c r="T249" s="5" t="s">
        <v>257</v>
      </c>
    </row>
    <row r="250" spans="1:20" ht="15.75" thickBot="1" x14ac:dyDescent="0.3">
      <c r="A250" s="15" t="s">
        <v>931</v>
      </c>
      <c r="C250" s="5" t="str">
        <f t="shared" si="27"/>
        <v>001001</v>
      </c>
      <c r="D250" s="5" t="str">
        <f t="shared" si="28"/>
        <v>ZCR</v>
      </c>
      <c r="E250" s="5" t="str">
        <f t="shared" si="29"/>
        <v>I</v>
      </c>
      <c r="F250" s="5" t="str">
        <f t="shared" si="30"/>
        <v>CCCC</v>
      </c>
      <c r="G250" s="5" t="str">
        <f t="shared" si="31"/>
        <v>DDDDDDDDD</v>
      </c>
      <c r="H250" s="5" t="str">
        <f t="shared" si="32"/>
        <v>SSSSSSSSS</v>
      </c>
      <c r="I250" s="5" t="str">
        <f t="shared" si="33"/>
        <v>ROL</v>
      </c>
      <c r="J250" s="5" t="str">
        <f t="shared" si="34"/>
        <v>D,S</v>
      </c>
      <c r="K250" s="5" t="str">
        <f t="shared" si="35"/>
        <v/>
      </c>
      <c r="L250" s="5" t="s">
        <v>482</v>
      </c>
      <c r="M250" s="5" t="s">
        <v>1046</v>
      </c>
      <c r="N250" s="5" t="s">
        <v>1047</v>
      </c>
      <c r="O250" s="5" t="s">
        <v>1048</v>
      </c>
      <c r="P250" s="5" t="s">
        <v>1049</v>
      </c>
      <c r="Q250" s="5" t="s">
        <v>1050</v>
      </c>
      <c r="R250" s="5" t="s">
        <v>167</v>
      </c>
      <c r="S250" s="5" t="s">
        <v>17</v>
      </c>
      <c r="T250" s="5" t="s">
        <v>257</v>
      </c>
    </row>
    <row r="251" spans="1:20" ht="15.75" thickBot="1" x14ac:dyDescent="0.3">
      <c r="A251" s="15" t="s">
        <v>932</v>
      </c>
      <c r="C251" s="5" t="str">
        <f t="shared" si="27"/>
        <v>001010</v>
      </c>
      <c r="D251" s="5" t="str">
        <f t="shared" si="28"/>
        <v>ZCR</v>
      </c>
      <c r="E251" s="5" t="str">
        <f t="shared" si="29"/>
        <v>I</v>
      </c>
      <c r="F251" s="5" t="str">
        <f t="shared" si="30"/>
        <v>CCCC</v>
      </c>
      <c r="G251" s="5" t="str">
        <f t="shared" si="31"/>
        <v>DDDDDDDDD</v>
      </c>
      <c r="H251" s="5" t="str">
        <f t="shared" si="32"/>
        <v>SSSSSSSSS</v>
      </c>
      <c r="I251" s="5" t="str">
        <f t="shared" si="33"/>
        <v>SHR</v>
      </c>
      <c r="J251" s="5" t="str">
        <f t="shared" si="34"/>
        <v>D,S</v>
      </c>
      <c r="K251" s="5" t="str">
        <f t="shared" si="35"/>
        <v/>
      </c>
      <c r="L251" s="5" t="s">
        <v>483</v>
      </c>
      <c r="M251" s="5" t="s">
        <v>1046</v>
      </c>
      <c r="N251" s="5" t="s">
        <v>1047</v>
      </c>
      <c r="O251" s="5" t="s">
        <v>1048</v>
      </c>
      <c r="P251" s="5" t="s">
        <v>1049</v>
      </c>
      <c r="Q251" s="5" t="s">
        <v>1050</v>
      </c>
      <c r="R251" s="5" t="s">
        <v>168</v>
      </c>
      <c r="S251" s="5" t="s">
        <v>17</v>
      </c>
      <c r="T251" s="5" t="s">
        <v>257</v>
      </c>
    </row>
    <row r="252" spans="1:20" ht="15.75" thickBot="1" x14ac:dyDescent="0.3">
      <c r="A252" s="15" t="s">
        <v>933</v>
      </c>
      <c r="C252" s="5" t="str">
        <f t="shared" si="27"/>
        <v>001011</v>
      </c>
      <c r="D252" s="5" t="str">
        <f t="shared" si="28"/>
        <v>ZCR</v>
      </c>
      <c r="E252" s="5" t="str">
        <f t="shared" si="29"/>
        <v>I</v>
      </c>
      <c r="F252" s="5" t="str">
        <f t="shared" si="30"/>
        <v>CCCC</v>
      </c>
      <c r="G252" s="5" t="str">
        <f t="shared" si="31"/>
        <v>DDDDDDDDD</v>
      </c>
      <c r="H252" s="5" t="str">
        <f t="shared" si="32"/>
        <v>SSSSSSSSS</v>
      </c>
      <c r="I252" s="5" t="str">
        <f t="shared" si="33"/>
        <v>SHL</v>
      </c>
      <c r="J252" s="5" t="str">
        <f t="shared" si="34"/>
        <v>D,S</v>
      </c>
      <c r="K252" s="5" t="str">
        <f t="shared" si="35"/>
        <v/>
      </c>
      <c r="L252" s="5" t="s">
        <v>484</v>
      </c>
      <c r="M252" s="5" t="s">
        <v>1046</v>
      </c>
      <c r="N252" s="5" t="s">
        <v>1047</v>
      </c>
      <c r="O252" s="5" t="s">
        <v>1048</v>
      </c>
      <c r="P252" s="5" t="s">
        <v>1049</v>
      </c>
      <c r="Q252" s="5" t="s">
        <v>1050</v>
      </c>
      <c r="R252" s="5" t="s">
        <v>169</v>
      </c>
      <c r="S252" s="5" t="s">
        <v>17</v>
      </c>
      <c r="T252" s="5" t="s">
        <v>257</v>
      </c>
    </row>
    <row r="253" spans="1:20" ht="15.75" thickBot="1" x14ac:dyDescent="0.3">
      <c r="A253" s="15" t="s">
        <v>934</v>
      </c>
      <c r="C253" s="5" t="str">
        <f t="shared" si="27"/>
        <v>001100</v>
      </c>
      <c r="D253" s="5" t="str">
        <f t="shared" si="28"/>
        <v>ZCR</v>
      </c>
      <c r="E253" s="5" t="str">
        <f t="shared" si="29"/>
        <v>I</v>
      </c>
      <c r="F253" s="5" t="str">
        <f t="shared" si="30"/>
        <v>CCCC</v>
      </c>
      <c r="G253" s="5" t="str">
        <f t="shared" si="31"/>
        <v>DDDDDDDDD</v>
      </c>
      <c r="H253" s="5" t="str">
        <f t="shared" si="32"/>
        <v>SSSSSSSSS</v>
      </c>
      <c r="I253" s="5" t="str">
        <f t="shared" si="33"/>
        <v>RCR</v>
      </c>
      <c r="J253" s="5" t="str">
        <f t="shared" si="34"/>
        <v>D,S</v>
      </c>
      <c r="K253" s="5" t="str">
        <f t="shared" si="35"/>
        <v/>
      </c>
      <c r="L253" s="5" t="s">
        <v>485</v>
      </c>
      <c r="M253" s="5" t="s">
        <v>1046</v>
      </c>
      <c r="N253" s="5" t="s">
        <v>1047</v>
      </c>
      <c r="O253" s="5" t="s">
        <v>1048</v>
      </c>
      <c r="P253" s="5" t="s">
        <v>1049</v>
      </c>
      <c r="Q253" s="5" t="s">
        <v>1050</v>
      </c>
      <c r="R253" s="5" t="s">
        <v>170</v>
      </c>
      <c r="S253" s="5" t="s">
        <v>17</v>
      </c>
      <c r="T253" s="5" t="s">
        <v>257</v>
      </c>
    </row>
    <row r="254" spans="1:20" ht="15.75" thickBot="1" x14ac:dyDescent="0.3">
      <c r="A254" s="15" t="s">
        <v>935</v>
      </c>
      <c r="C254" s="5" t="str">
        <f t="shared" si="27"/>
        <v>001101</v>
      </c>
      <c r="D254" s="5" t="str">
        <f t="shared" si="28"/>
        <v>ZCR</v>
      </c>
      <c r="E254" s="5" t="str">
        <f t="shared" si="29"/>
        <v>I</v>
      </c>
      <c r="F254" s="5" t="str">
        <f t="shared" si="30"/>
        <v>CCCC</v>
      </c>
      <c r="G254" s="5" t="str">
        <f t="shared" si="31"/>
        <v>DDDDDDDDD</v>
      </c>
      <c r="H254" s="5" t="str">
        <f t="shared" si="32"/>
        <v>SSSSSSSSS</v>
      </c>
      <c r="I254" s="5" t="str">
        <f t="shared" si="33"/>
        <v>RCL</v>
      </c>
      <c r="J254" s="5" t="str">
        <f t="shared" si="34"/>
        <v>D,S</v>
      </c>
      <c r="K254" s="5" t="str">
        <f t="shared" si="35"/>
        <v/>
      </c>
      <c r="L254" s="5" t="s">
        <v>486</v>
      </c>
      <c r="M254" s="5" t="s">
        <v>1046</v>
      </c>
      <c r="N254" s="5" t="s">
        <v>1047</v>
      </c>
      <c r="O254" s="5" t="s">
        <v>1048</v>
      </c>
      <c r="P254" s="5" t="s">
        <v>1049</v>
      </c>
      <c r="Q254" s="5" t="s">
        <v>1050</v>
      </c>
      <c r="R254" s="5" t="s">
        <v>171</v>
      </c>
      <c r="S254" s="5" t="s">
        <v>17</v>
      </c>
      <c r="T254" s="5" t="s">
        <v>257</v>
      </c>
    </row>
    <row r="255" spans="1:20" ht="15.75" thickBot="1" x14ac:dyDescent="0.3">
      <c r="A255" s="15" t="s">
        <v>936</v>
      </c>
      <c r="C255" s="5" t="str">
        <f t="shared" si="27"/>
        <v>001110</v>
      </c>
      <c r="D255" s="5" t="str">
        <f t="shared" si="28"/>
        <v>ZCR</v>
      </c>
      <c r="E255" s="5" t="str">
        <f t="shared" si="29"/>
        <v>I</v>
      </c>
      <c r="F255" s="5" t="str">
        <f t="shared" si="30"/>
        <v>CCCC</v>
      </c>
      <c r="G255" s="5" t="str">
        <f t="shared" si="31"/>
        <v>DDDDDDDDD</v>
      </c>
      <c r="H255" s="5" t="str">
        <f t="shared" si="32"/>
        <v>SSSSSSSSS</v>
      </c>
      <c r="I255" s="5" t="str">
        <f t="shared" si="33"/>
        <v>SAR</v>
      </c>
      <c r="J255" s="5" t="str">
        <f t="shared" si="34"/>
        <v>D,S</v>
      </c>
      <c r="K255" s="5" t="str">
        <f t="shared" si="35"/>
        <v/>
      </c>
      <c r="L255" s="5" t="s">
        <v>487</v>
      </c>
      <c r="M255" s="5" t="s">
        <v>1046</v>
      </c>
      <c r="N255" s="5" t="s">
        <v>1047</v>
      </c>
      <c r="O255" s="5" t="s">
        <v>1048</v>
      </c>
      <c r="P255" s="5" t="s">
        <v>1049</v>
      </c>
      <c r="Q255" s="5" t="s">
        <v>1050</v>
      </c>
      <c r="R255" s="5" t="s">
        <v>172</v>
      </c>
      <c r="S255" s="5" t="s">
        <v>17</v>
      </c>
      <c r="T255" s="5" t="s">
        <v>257</v>
      </c>
    </row>
    <row r="256" spans="1:20" ht="15.75" thickBot="1" x14ac:dyDescent="0.3">
      <c r="A256" s="15" t="s">
        <v>937</v>
      </c>
      <c r="C256" s="5" t="str">
        <f t="shared" si="27"/>
        <v>001111</v>
      </c>
      <c r="D256" s="5" t="str">
        <f t="shared" si="28"/>
        <v>ZCR</v>
      </c>
      <c r="E256" s="5" t="str">
        <f t="shared" si="29"/>
        <v>I</v>
      </c>
      <c r="F256" s="5" t="str">
        <f t="shared" si="30"/>
        <v>CCCC</v>
      </c>
      <c r="G256" s="5" t="str">
        <f t="shared" si="31"/>
        <v>DDDDDDDDD</v>
      </c>
      <c r="H256" s="5" t="str">
        <f t="shared" si="32"/>
        <v>SSSSSSSSS</v>
      </c>
      <c r="I256" s="5" t="str">
        <f t="shared" si="33"/>
        <v>REV</v>
      </c>
      <c r="J256" s="5" t="str">
        <f t="shared" si="34"/>
        <v>D,S</v>
      </c>
      <c r="K256" s="5" t="str">
        <f t="shared" si="35"/>
        <v/>
      </c>
      <c r="L256" s="5" t="s">
        <v>488</v>
      </c>
      <c r="M256" s="5" t="s">
        <v>1046</v>
      </c>
      <c r="N256" s="5" t="s">
        <v>1047</v>
      </c>
      <c r="O256" s="5" t="s">
        <v>1048</v>
      </c>
      <c r="P256" s="5" t="s">
        <v>1049</v>
      </c>
      <c r="Q256" s="5" t="s">
        <v>1050</v>
      </c>
      <c r="R256" s="5" t="s">
        <v>173</v>
      </c>
      <c r="S256" s="5" t="s">
        <v>17</v>
      </c>
      <c r="T256" s="5" t="s">
        <v>257</v>
      </c>
    </row>
    <row r="257" spans="1:20" ht="15.75" thickBot="1" x14ac:dyDescent="0.3">
      <c r="A257" s="13"/>
      <c r="C257" s="5" t="str">
        <f t="shared" si="27"/>
        <v/>
      </c>
      <c r="D257" s="5" t="str">
        <f t="shared" si="28"/>
        <v/>
      </c>
      <c r="E257" s="5" t="str">
        <f t="shared" si="29"/>
        <v/>
      </c>
      <c r="F257" s="5" t="str">
        <f t="shared" si="30"/>
        <v/>
      </c>
      <c r="G257" s="5" t="str">
        <f t="shared" si="31"/>
        <v/>
      </c>
      <c r="H257" s="5" t="str">
        <f t="shared" si="32"/>
        <v/>
      </c>
      <c r="I257" s="5" t="str">
        <f t="shared" si="33"/>
        <v/>
      </c>
      <c r="J257" s="5" t="str">
        <f t="shared" si="34"/>
        <v/>
      </c>
      <c r="K257" s="5" t="str">
        <f t="shared" si="35"/>
        <v/>
      </c>
      <c r="L257" s="5" t="s">
        <v>489</v>
      </c>
      <c r="M257" s="5" t="s">
        <v>1046</v>
      </c>
      <c r="N257" s="5" t="s">
        <v>1047</v>
      </c>
      <c r="O257" s="5" t="s">
        <v>1048</v>
      </c>
      <c r="P257" s="5" t="s">
        <v>1049</v>
      </c>
      <c r="Q257" s="5" t="s">
        <v>1050</v>
      </c>
      <c r="R257" s="5" t="s">
        <v>174</v>
      </c>
      <c r="S257" s="5" t="s">
        <v>17</v>
      </c>
      <c r="T257" s="5" t="s">
        <v>257</v>
      </c>
    </row>
    <row r="258" spans="1:20" ht="15.75" thickBot="1" x14ac:dyDescent="0.3">
      <c r="A258" s="15" t="s">
        <v>938</v>
      </c>
      <c r="C258" s="5" t="str">
        <f t="shared" si="27"/>
        <v>010000</v>
      </c>
      <c r="D258" s="5" t="str">
        <f t="shared" si="28"/>
        <v>ZCR</v>
      </c>
      <c r="E258" s="5" t="str">
        <f t="shared" si="29"/>
        <v>I</v>
      </c>
      <c r="F258" s="5" t="str">
        <f t="shared" si="30"/>
        <v>CCCC</v>
      </c>
      <c r="G258" s="5" t="str">
        <f t="shared" si="31"/>
        <v>DDDDDDDDD</v>
      </c>
      <c r="H258" s="5" t="str">
        <f t="shared" si="32"/>
        <v>SSSSSSSSS</v>
      </c>
      <c r="I258" s="5" t="str">
        <f t="shared" si="33"/>
        <v>MINS</v>
      </c>
      <c r="J258" s="5" t="str">
        <f t="shared" si="34"/>
        <v>D,S</v>
      </c>
      <c r="K258" s="5" t="str">
        <f t="shared" si="35"/>
        <v/>
      </c>
      <c r="L258" s="5" t="s">
        <v>292</v>
      </c>
      <c r="M258" s="5" t="s">
        <v>274</v>
      </c>
      <c r="N258" s="5" t="s">
        <v>1047</v>
      </c>
      <c r="O258" s="5" t="s">
        <v>1135</v>
      </c>
      <c r="P258" s="5" t="s">
        <v>1049</v>
      </c>
      <c r="Q258" s="5" t="s">
        <v>1050</v>
      </c>
      <c r="R258" s="5" t="s">
        <v>1136</v>
      </c>
      <c r="S258" s="5" t="s">
        <v>17</v>
      </c>
      <c r="T258" s="5" t="s">
        <v>1137</v>
      </c>
    </row>
    <row r="259" spans="1:20" ht="15.75" thickBot="1" x14ac:dyDescent="0.3">
      <c r="A259" s="15" t="s">
        <v>939</v>
      </c>
      <c r="C259" s="5" t="str">
        <f t="shared" si="27"/>
        <v>010001</v>
      </c>
      <c r="D259" s="5" t="str">
        <f t="shared" si="28"/>
        <v>ZCR</v>
      </c>
      <c r="E259" s="5" t="str">
        <f t="shared" si="29"/>
        <v>I</v>
      </c>
      <c r="F259" s="5" t="str">
        <f t="shared" si="30"/>
        <v>CCCC</v>
      </c>
      <c r="G259" s="5" t="str">
        <f t="shared" si="31"/>
        <v>DDDDDDDDD</v>
      </c>
      <c r="H259" s="5" t="str">
        <f t="shared" si="32"/>
        <v>SSSSSSSSS</v>
      </c>
      <c r="I259" s="5" t="str">
        <f t="shared" si="33"/>
        <v>MAXS</v>
      </c>
      <c r="J259" s="5" t="str">
        <f t="shared" si="34"/>
        <v>D,S</v>
      </c>
      <c r="K259" s="5" t="str">
        <f t="shared" si="35"/>
        <v/>
      </c>
      <c r="L259" s="5" t="s">
        <v>292</v>
      </c>
      <c r="M259" s="5" t="s">
        <v>1046</v>
      </c>
      <c r="N259" s="5" t="s">
        <v>1047</v>
      </c>
      <c r="O259" s="5" t="s">
        <v>1048</v>
      </c>
      <c r="P259" s="5" t="s">
        <v>1049</v>
      </c>
      <c r="Q259" s="5" t="s">
        <v>1050</v>
      </c>
      <c r="R259" s="5" t="s">
        <v>175</v>
      </c>
      <c r="S259" s="5" t="s">
        <v>17</v>
      </c>
      <c r="T259" s="5" t="s">
        <v>257</v>
      </c>
    </row>
    <row r="260" spans="1:20" ht="15.75" thickBot="1" x14ac:dyDescent="0.3">
      <c r="A260" s="15" t="s">
        <v>940</v>
      </c>
      <c r="C260" s="5" t="str">
        <f t="shared" ref="C260:C323" si="36">MID(A260,1,6)</f>
        <v>010010</v>
      </c>
      <c r="D260" s="5" t="str">
        <f t="shared" ref="D260:D323" si="37">MID(A260,8,3)</f>
        <v>ZCR</v>
      </c>
      <c r="E260" s="5" t="str">
        <f t="shared" ref="E260:E323" si="38">MID(A260,12,1)</f>
        <v>I</v>
      </c>
      <c r="F260" s="5" t="str">
        <f t="shared" ref="F260:F323" si="39">MID(A260,14,4)</f>
        <v>CCCC</v>
      </c>
      <c r="G260" s="5" t="str">
        <f t="shared" ref="G260:G323" si="40">MID(A260,19,9)</f>
        <v>DDDDDDDDD</v>
      </c>
      <c r="H260" s="5" t="str">
        <f t="shared" ref="H260:H323" si="41">MID(A260,29,9)</f>
        <v>SSSSSSSSS</v>
      </c>
      <c r="I260" s="5" t="str">
        <f t="shared" ref="I260:I323" si="42">TRIM(MID(A260,49,7))</f>
        <v>MIN</v>
      </c>
      <c r="J260" s="5" t="str">
        <f t="shared" ref="J260:J323" si="43">TRIM(MID(A260,57,10))</f>
        <v>D,S</v>
      </c>
      <c r="K260" s="5" t="str">
        <f t="shared" ref="K260:K323" si="44">TRIM(MID(A260,67,50))</f>
        <v/>
      </c>
      <c r="L260" s="5" t="s">
        <v>281</v>
      </c>
      <c r="M260" s="5" t="s">
        <v>274</v>
      </c>
      <c r="N260" s="5" t="s">
        <v>1047</v>
      </c>
      <c r="O260" s="5" t="s">
        <v>1138</v>
      </c>
      <c r="P260" s="5" t="s">
        <v>1049</v>
      </c>
      <c r="Q260" s="5" t="s">
        <v>1050</v>
      </c>
      <c r="R260" s="5" t="s">
        <v>1139</v>
      </c>
      <c r="S260" s="5" t="s">
        <v>17</v>
      </c>
      <c r="T260" s="5" t="s">
        <v>1140</v>
      </c>
    </row>
    <row r="261" spans="1:20" ht="15.75" thickBot="1" x14ac:dyDescent="0.3">
      <c r="A261" s="15" t="s">
        <v>941</v>
      </c>
      <c r="C261" s="5" t="str">
        <f t="shared" si="36"/>
        <v>010011</v>
      </c>
      <c r="D261" s="5" t="str">
        <f t="shared" si="37"/>
        <v>ZCR</v>
      </c>
      <c r="E261" s="5" t="str">
        <f t="shared" si="38"/>
        <v>I</v>
      </c>
      <c r="F261" s="5" t="str">
        <f t="shared" si="39"/>
        <v>CCCC</v>
      </c>
      <c r="G261" s="5" t="str">
        <f t="shared" si="40"/>
        <v>DDDDDDDDD</v>
      </c>
      <c r="H261" s="5" t="str">
        <f t="shared" si="41"/>
        <v>SSSSSSSSS</v>
      </c>
      <c r="I261" s="5" t="str">
        <f t="shared" si="42"/>
        <v>MAX</v>
      </c>
      <c r="J261" s="5" t="str">
        <f t="shared" si="43"/>
        <v>D,S</v>
      </c>
      <c r="K261" s="5" t="str">
        <f t="shared" si="44"/>
        <v/>
      </c>
      <c r="L261" s="5" t="s">
        <v>281</v>
      </c>
      <c r="M261" s="5" t="s">
        <v>1046</v>
      </c>
      <c r="N261" s="5" t="s">
        <v>1047</v>
      </c>
      <c r="O261" s="5" t="s">
        <v>1048</v>
      </c>
      <c r="P261" s="5" t="s">
        <v>1049</v>
      </c>
      <c r="Q261" s="5" t="s">
        <v>1050</v>
      </c>
      <c r="R261" s="5" t="s">
        <v>176</v>
      </c>
      <c r="S261" s="5" t="s">
        <v>17</v>
      </c>
      <c r="T261" s="5" t="s">
        <v>257</v>
      </c>
    </row>
    <row r="262" spans="1:20" ht="15.75" thickBot="1" x14ac:dyDescent="0.3">
      <c r="A262" s="15" t="s">
        <v>942</v>
      </c>
      <c r="C262" s="5" t="str">
        <f t="shared" si="36"/>
        <v>010100</v>
      </c>
      <c r="D262" s="5" t="str">
        <f t="shared" si="37"/>
        <v>ZCR</v>
      </c>
      <c r="E262" s="5" t="str">
        <f t="shared" si="38"/>
        <v>I</v>
      </c>
      <c r="F262" s="5" t="str">
        <f t="shared" si="39"/>
        <v>CCCC</v>
      </c>
      <c r="G262" s="5" t="str">
        <f t="shared" si="40"/>
        <v>DDDDDDDDD</v>
      </c>
      <c r="H262" s="5" t="str">
        <f t="shared" si="41"/>
        <v>SSSSSSSSS</v>
      </c>
      <c r="I262" s="5" t="str">
        <f t="shared" si="42"/>
        <v>MOVS</v>
      </c>
      <c r="J262" s="5" t="str">
        <f t="shared" si="43"/>
        <v>D,S</v>
      </c>
      <c r="K262" s="5" t="str">
        <f t="shared" si="44"/>
        <v/>
      </c>
      <c r="L262" s="5" t="s">
        <v>490</v>
      </c>
      <c r="M262" s="5" t="s">
        <v>274</v>
      </c>
      <c r="N262" s="5" t="s">
        <v>1047</v>
      </c>
      <c r="O262" s="5" t="s">
        <v>1048</v>
      </c>
      <c r="P262" s="5" t="s">
        <v>1049</v>
      </c>
      <c r="Q262" s="5" t="s">
        <v>1050</v>
      </c>
      <c r="R262" s="5" t="s">
        <v>1141</v>
      </c>
      <c r="S262" s="5" t="s">
        <v>17</v>
      </c>
      <c r="T262" s="5" t="s">
        <v>1142</v>
      </c>
    </row>
    <row r="263" spans="1:20" ht="15.75" thickBot="1" x14ac:dyDescent="0.3">
      <c r="A263" s="15" t="s">
        <v>943</v>
      </c>
      <c r="C263" s="5" t="str">
        <f t="shared" si="36"/>
        <v>010101</v>
      </c>
      <c r="D263" s="5" t="str">
        <f t="shared" si="37"/>
        <v>ZCR</v>
      </c>
      <c r="E263" s="5" t="str">
        <f t="shared" si="38"/>
        <v>I</v>
      </c>
      <c r="F263" s="5" t="str">
        <f t="shared" si="39"/>
        <v>CCCC</v>
      </c>
      <c r="G263" s="5" t="str">
        <f t="shared" si="40"/>
        <v>DDDDDDDDD</v>
      </c>
      <c r="H263" s="5" t="str">
        <f t="shared" si="41"/>
        <v>SSSSSSSSS</v>
      </c>
      <c r="I263" s="5" t="str">
        <f t="shared" si="42"/>
        <v>MOVD</v>
      </c>
      <c r="J263" s="5" t="str">
        <f t="shared" si="43"/>
        <v>D,S</v>
      </c>
      <c r="K263" s="5" t="str">
        <f t="shared" si="44"/>
        <v/>
      </c>
      <c r="L263" s="5" t="s">
        <v>490</v>
      </c>
      <c r="M263" s="5" t="s">
        <v>1046</v>
      </c>
      <c r="N263" s="5" t="s">
        <v>1047</v>
      </c>
      <c r="O263" s="5" t="s">
        <v>1048</v>
      </c>
      <c r="P263" s="5" t="s">
        <v>1049</v>
      </c>
      <c r="Q263" s="5" t="s">
        <v>1050</v>
      </c>
      <c r="R263" s="5" t="s">
        <v>177</v>
      </c>
      <c r="S263" s="5" t="s">
        <v>17</v>
      </c>
      <c r="T263" s="5" t="s">
        <v>257</v>
      </c>
    </row>
    <row r="264" spans="1:20" ht="15.75" thickBot="1" x14ac:dyDescent="0.3">
      <c r="A264" s="15" t="s">
        <v>944</v>
      </c>
      <c r="C264" s="5" t="str">
        <f t="shared" si="36"/>
        <v>010110</v>
      </c>
      <c r="D264" s="5" t="str">
        <f t="shared" si="37"/>
        <v>ZCR</v>
      </c>
      <c r="E264" s="5" t="str">
        <f t="shared" si="38"/>
        <v>I</v>
      </c>
      <c r="F264" s="5" t="str">
        <f t="shared" si="39"/>
        <v>CCCC</v>
      </c>
      <c r="G264" s="5" t="str">
        <f t="shared" si="40"/>
        <v>DDDDDDDDD</v>
      </c>
      <c r="H264" s="5" t="str">
        <f t="shared" si="41"/>
        <v>SSSSSSSSS</v>
      </c>
      <c r="I264" s="5" t="str">
        <f t="shared" si="42"/>
        <v>MOVI</v>
      </c>
      <c r="J264" s="5" t="str">
        <f t="shared" si="43"/>
        <v>D,S</v>
      </c>
      <c r="K264" s="5" t="str">
        <f t="shared" si="44"/>
        <v/>
      </c>
      <c r="L264" s="5" t="s">
        <v>491</v>
      </c>
      <c r="M264" s="5" t="s">
        <v>274</v>
      </c>
      <c r="N264" s="5" t="s">
        <v>1047</v>
      </c>
      <c r="O264" s="5" t="s">
        <v>1048</v>
      </c>
      <c r="P264" s="5" t="s">
        <v>1049</v>
      </c>
      <c r="Q264" s="5" t="s">
        <v>1050</v>
      </c>
      <c r="R264" s="5" t="s">
        <v>193</v>
      </c>
      <c r="S264" s="5" t="s">
        <v>17</v>
      </c>
      <c r="T264" s="5" t="s">
        <v>1143</v>
      </c>
    </row>
    <row r="265" spans="1:20" ht="15.75" thickBot="1" x14ac:dyDescent="0.3">
      <c r="A265" s="15" t="s">
        <v>945</v>
      </c>
      <c r="C265" s="5" t="str">
        <f t="shared" si="36"/>
        <v>010111</v>
      </c>
      <c r="D265" s="5" t="str">
        <f t="shared" si="37"/>
        <v>ZCR</v>
      </c>
      <c r="E265" s="5" t="str">
        <f t="shared" si="38"/>
        <v>I</v>
      </c>
      <c r="F265" s="5" t="str">
        <f t="shared" si="39"/>
        <v>CCCC</v>
      </c>
      <c r="G265" s="5" t="str">
        <f t="shared" si="40"/>
        <v>DDDDDDDDD</v>
      </c>
      <c r="H265" s="5" t="str">
        <f t="shared" si="41"/>
        <v>SSSSSSSSS</v>
      </c>
      <c r="I265" s="5" t="str">
        <f t="shared" si="42"/>
        <v>JMPRETD</v>
      </c>
      <c r="J265" s="5" t="str">
        <f t="shared" si="43"/>
        <v>D,S</v>
      </c>
      <c r="K265" s="5" t="str">
        <f t="shared" si="44"/>
        <v/>
      </c>
      <c r="L265" s="5" t="s">
        <v>491</v>
      </c>
      <c r="M265" s="5" t="s">
        <v>1046</v>
      </c>
      <c r="N265" s="5" t="s">
        <v>1047</v>
      </c>
      <c r="O265" s="5" t="s">
        <v>1048</v>
      </c>
      <c r="P265" s="5" t="s">
        <v>1049</v>
      </c>
      <c r="Q265" s="5" t="s">
        <v>1050</v>
      </c>
      <c r="R265" s="5" t="s">
        <v>178</v>
      </c>
      <c r="S265" s="5" t="s">
        <v>17</v>
      </c>
      <c r="T265" s="5" t="s">
        <v>257</v>
      </c>
    </row>
    <row r="266" spans="1:20" ht="15.75" thickBot="1" x14ac:dyDescent="0.3">
      <c r="A266" s="13"/>
      <c r="C266" s="5" t="str">
        <f t="shared" si="36"/>
        <v/>
      </c>
      <c r="D266" s="5" t="str">
        <f t="shared" si="37"/>
        <v/>
      </c>
      <c r="E266" s="5" t="str">
        <f t="shared" si="38"/>
        <v/>
      </c>
      <c r="F266" s="5" t="str">
        <f t="shared" si="39"/>
        <v/>
      </c>
      <c r="G266" s="5" t="str">
        <f t="shared" si="40"/>
        <v/>
      </c>
      <c r="H266" s="5" t="str">
        <f t="shared" si="41"/>
        <v/>
      </c>
      <c r="I266" s="5" t="str">
        <f t="shared" si="42"/>
        <v/>
      </c>
      <c r="J266" s="5" t="str">
        <f t="shared" si="43"/>
        <v/>
      </c>
      <c r="K266" s="5" t="str">
        <f t="shared" si="44"/>
        <v/>
      </c>
      <c r="L266" s="5" t="s">
        <v>492</v>
      </c>
      <c r="M266" s="5" t="s">
        <v>1144</v>
      </c>
      <c r="N266" s="5" t="s">
        <v>1047</v>
      </c>
      <c r="O266" s="5" t="s">
        <v>1048</v>
      </c>
      <c r="P266" s="5" t="s">
        <v>1049</v>
      </c>
      <c r="Q266" s="5" t="s">
        <v>1050</v>
      </c>
      <c r="R266" s="5" t="s">
        <v>179</v>
      </c>
      <c r="S266" s="5" t="s">
        <v>17</v>
      </c>
      <c r="T266" s="5" t="s">
        <v>257</v>
      </c>
    </row>
    <row r="267" spans="1:20" ht="15.75" thickBot="1" x14ac:dyDescent="0.3">
      <c r="A267" s="15" t="s">
        <v>946</v>
      </c>
      <c r="C267" s="5" t="str">
        <f t="shared" si="36"/>
        <v>011000</v>
      </c>
      <c r="D267" s="5" t="str">
        <f t="shared" si="37"/>
        <v>ZCR</v>
      </c>
      <c r="E267" s="5" t="str">
        <f t="shared" si="38"/>
        <v>I</v>
      </c>
      <c r="F267" s="5" t="str">
        <f t="shared" si="39"/>
        <v>CCCC</v>
      </c>
      <c r="G267" s="5" t="str">
        <f t="shared" si="40"/>
        <v>DDDDDDDDD</v>
      </c>
      <c r="H267" s="5" t="str">
        <f t="shared" si="41"/>
        <v>SSSSSSSSS</v>
      </c>
      <c r="I267" s="5" t="str">
        <f t="shared" si="42"/>
        <v>AND</v>
      </c>
      <c r="J267" s="5" t="str">
        <f t="shared" si="43"/>
        <v>D,S</v>
      </c>
      <c r="K267" s="5" t="str">
        <f t="shared" si="44"/>
        <v/>
      </c>
      <c r="L267" s="5" t="s">
        <v>492</v>
      </c>
      <c r="M267" s="5" t="s">
        <v>1145</v>
      </c>
      <c r="N267" s="5" t="s">
        <v>1047</v>
      </c>
      <c r="O267" s="5" t="s">
        <v>1048</v>
      </c>
      <c r="P267" s="5" t="s">
        <v>1049</v>
      </c>
      <c r="Q267" s="5" t="s">
        <v>1050</v>
      </c>
      <c r="R267" s="5" t="s">
        <v>180</v>
      </c>
      <c r="S267" s="5" t="s">
        <v>17</v>
      </c>
      <c r="T267" s="5" t="s">
        <v>257</v>
      </c>
    </row>
    <row r="268" spans="1:20" ht="15.75" thickBot="1" x14ac:dyDescent="0.3">
      <c r="A268" s="15" t="s">
        <v>947</v>
      </c>
      <c r="C268" s="5" t="str">
        <f t="shared" si="36"/>
        <v>011001</v>
      </c>
      <c r="D268" s="5" t="str">
        <f t="shared" si="37"/>
        <v>ZCR</v>
      </c>
      <c r="E268" s="5" t="str">
        <f t="shared" si="38"/>
        <v>I</v>
      </c>
      <c r="F268" s="5" t="str">
        <f t="shared" si="39"/>
        <v>CCCC</v>
      </c>
      <c r="G268" s="5" t="str">
        <f t="shared" si="40"/>
        <v>DDDDDDDDD</v>
      </c>
      <c r="H268" s="5" t="str">
        <f t="shared" si="41"/>
        <v>SSSSSSSSS</v>
      </c>
      <c r="I268" s="5" t="str">
        <f t="shared" si="42"/>
        <v>ANDN</v>
      </c>
      <c r="J268" s="5" t="str">
        <f t="shared" si="43"/>
        <v>D,S</v>
      </c>
      <c r="K268" s="5" t="str">
        <f t="shared" si="44"/>
        <v/>
      </c>
      <c r="L268" s="5" t="s">
        <v>492</v>
      </c>
      <c r="M268" s="5" t="s">
        <v>1146</v>
      </c>
      <c r="N268" s="5" t="s">
        <v>1047</v>
      </c>
      <c r="O268" s="5" t="s">
        <v>1048</v>
      </c>
      <c r="P268" s="5" t="s">
        <v>1049</v>
      </c>
      <c r="Q268" s="5" t="s">
        <v>1050</v>
      </c>
      <c r="R268" s="5" t="s">
        <v>181</v>
      </c>
      <c r="S268" s="5" t="s">
        <v>17</v>
      </c>
      <c r="T268" s="5" t="s">
        <v>257</v>
      </c>
    </row>
    <row r="269" spans="1:20" ht="15.75" thickBot="1" x14ac:dyDescent="0.3">
      <c r="A269" s="15" t="s">
        <v>948</v>
      </c>
      <c r="C269" s="5" t="str">
        <f t="shared" si="36"/>
        <v>011010</v>
      </c>
      <c r="D269" s="5" t="str">
        <f t="shared" si="37"/>
        <v>ZCR</v>
      </c>
      <c r="E269" s="5" t="str">
        <f t="shared" si="38"/>
        <v>I</v>
      </c>
      <c r="F269" s="5" t="str">
        <f t="shared" si="39"/>
        <v>CCCC</v>
      </c>
      <c r="G269" s="5" t="str">
        <f t="shared" si="40"/>
        <v>DDDDDDDDD</v>
      </c>
      <c r="H269" s="5" t="str">
        <f t="shared" si="41"/>
        <v>SSSSSSSSS</v>
      </c>
      <c r="I269" s="5" t="str">
        <f t="shared" si="42"/>
        <v>OR</v>
      </c>
      <c r="J269" s="5" t="str">
        <f t="shared" si="43"/>
        <v>D,S</v>
      </c>
      <c r="K269" s="5" t="str">
        <f t="shared" si="44"/>
        <v/>
      </c>
      <c r="L269" s="5" t="s">
        <v>492</v>
      </c>
      <c r="M269" s="5" t="s">
        <v>1147</v>
      </c>
      <c r="N269" s="5" t="s">
        <v>1047</v>
      </c>
      <c r="O269" s="5" t="s">
        <v>1048</v>
      </c>
      <c r="P269" s="5" t="s">
        <v>1049</v>
      </c>
      <c r="Q269" s="5" t="s">
        <v>1050</v>
      </c>
      <c r="R269" s="5" t="s">
        <v>182</v>
      </c>
      <c r="S269" s="5" t="s">
        <v>17</v>
      </c>
      <c r="T269" s="5" t="s">
        <v>257</v>
      </c>
    </row>
    <row r="270" spans="1:20" ht="15.75" thickBot="1" x14ac:dyDescent="0.3">
      <c r="A270" s="15" t="s">
        <v>949</v>
      </c>
      <c r="C270" s="5" t="str">
        <f t="shared" si="36"/>
        <v>011011</v>
      </c>
      <c r="D270" s="5" t="str">
        <f t="shared" si="37"/>
        <v>ZCR</v>
      </c>
      <c r="E270" s="5" t="str">
        <f t="shared" si="38"/>
        <v>I</v>
      </c>
      <c r="F270" s="5" t="str">
        <f t="shared" si="39"/>
        <v>CCCC</v>
      </c>
      <c r="G270" s="5" t="str">
        <f t="shared" si="40"/>
        <v>DDDDDDDDD</v>
      </c>
      <c r="H270" s="5" t="str">
        <f t="shared" si="41"/>
        <v>SSSSSSSSS</v>
      </c>
      <c r="I270" s="5" t="str">
        <f t="shared" si="42"/>
        <v>XOR</v>
      </c>
      <c r="J270" s="5" t="str">
        <f t="shared" si="43"/>
        <v>D,S</v>
      </c>
      <c r="K270" s="5" t="str">
        <f t="shared" si="44"/>
        <v/>
      </c>
      <c r="L270" s="5" t="s">
        <v>493</v>
      </c>
      <c r="M270" s="5" t="s">
        <v>1144</v>
      </c>
      <c r="N270" s="5" t="s">
        <v>1047</v>
      </c>
      <c r="O270" s="5" t="s">
        <v>1048</v>
      </c>
      <c r="P270" s="5" t="s">
        <v>1049</v>
      </c>
      <c r="Q270" s="5" t="s">
        <v>1050</v>
      </c>
      <c r="R270" s="5" t="s">
        <v>183</v>
      </c>
      <c r="S270" s="5" t="s">
        <v>17</v>
      </c>
      <c r="T270" s="5" t="s">
        <v>257</v>
      </c>
    </row>
    <row r="271" spans="1:20" ht="15.75" thickBot="1" x14ac:dyDescent="0.3">
      <c r="A271" s="15" t="s">
        <v>950</v>
      </c>
      <c r="C271" s="5" t="str">
        <f t="shared" si="36"/>
        <v>011100</v>
      </c>
      <c r="D271" s="5" t="str">
        <f t="shared" si="37"/>
        <v>ZCR</v>
      </c>
      <c r="E271" s="5" t="str">
        <f t="shared" si="38"/>
        <v>I</v>
      </c>
      <c r="F271" s="5" t="str">
        <f t="shared" si="39"/>
        <v>CCCC</v>
      </c>
      <c r="G271" s="5" t="str">
        <f t="shared" si="40"/>
        <v>DDDDDDDDD</v>
      </c>
      <c r="H271" s="5" t="str">
        <f t="shared" si="41"/>
        <v>SSSSSSSSS</v>
      </c>
      <c r="I271" s="5" t="str">
        <f t="shared" si="42"/>
        <v>MUXC</v>
      </c>
      <c r="J271" s="5" t="str">
        <f t="shared" si="43"/>
        <v>D,S</v>
      </c>
      <c r="K271" s="5" t="str">
        <f t="shared" si="44"/>
        <v/>
      </c>
      <c r="L271" s="5" t="s">
        <v>493</v>
      </c>
      <c r="M271" s="5" t="s">
        <v>1145</v>
      </c>
      <c r="N271" s="5" t="s">
        <v>1047</v>
      </c>
      <c r="O271" s="5" t="s">
        <v>1048</v>
      </c>
      <c r="P271" s="5" t="s">
        <v>1049</v>
      </c>
      <c r="Q271" s="5" t="s">
        <v>1050</v>
      </c>
      <c r="R271" s="5" t="s">
        <v>184</v>
      </c>
      <c r="S271" s="5" t="s">
        <v>17</v>
      </c>
      <c r="T271" s="5" t="s">
        <v>257</v>
      </c>
    </row>
    <row r="272" spans="1:20" ht="15.75" thickBot="1" x14ac:dyDescent="0.3">
      <c r="A272" s="15" t="s">
        <v>951</v>
      </c>
      <c r="C272" s="5" t="str">
        <f t="shared" si="36"/>
        <v>011101</v>
      </c>
      <c r="D272" s="5" t="str">
        <f t="shared" si="37"/>
        <v>ZCR</v>
      </c>
      <c r="E272" s="5" t="str">
        <f t="shared" si="38"/>
        <v>I</v>
      </c>
      <c r="F272" s="5" t="str">
        <f t="shared" si="39"/>
        <v>CCCC</v>
      </c>
      <c r="G272" s="5" t="str">
        <f t="shared" si="40"/>
        <v>DDDDDDDDD</v>
      </c>
      <c r="H272" s="5" t="str">
        <f t="shared" si="41"/>
        <v>SSSSSSSSS</v>
      </c>
      <c r="I272" s="5" t="str">
        <f t="shared" si="42"/>
        <v>MUXNC</v>
      </c>
      <c r="J272" s="5" t="str">
        <f t="shared" si="43"/>
        <v>D,S</v>
      </c>
      <c r="K272" s="5" t="str">
        <f t="shared" si="44"/>
        <v/>
      </c>
      <c r="L272" s="5" t="s">
        <v>493</v>
      </c>
      <c r="M272" s="5" t="s">
        <v>1146</v>
      </c>
      <c r="N272" s="5" t="s">
        <v>1047</v>
      </c>
      <c r="O272" s="5" t="s">
        <v>1048</v>
      </c>
      <c r="P272" s="5" t="s">
        <v>1049</v>
      </c>
      <c r="Q272" s="5" t="s">
        <v>1050</v>
      </c>
      <c r="R272" s="5" t="s">
        <v>185</v>
      </c>
      <c r="S272" s="5" t="s">
        <v>17</v>
      </c>
      <c r="T272" s="5" t="s">
        <v>257</v>
      </c>
    </row>
    <row r="273" spans="1:20" ht="15.75" thickBot="1" x14ac:dyDescent="0.3">
      <c r="A273" s="15" t="s">
        <v>952</v>
      </c>
      <c r="C273" s="5" t="str">
        <f t="shared" si="36"/>
        <v>011110</v>
      </c>
      <c r="D273" s="5" t="str">
        <f t="shared" si="37"/>
        <v>ZCR</v>
      </c>
      <c r="E273" s="5" t="str">
        <f t="shared" si="38"/>
        <v>I</v>
      </c>
      <c r="F273" s="5" t="str">
        <f t="shared" si="39"/>
        <v>CCCC</v>
      </c>
      <c r="G273" s="5" t="str">
        <f t="shared" si="40"/>
        <v>DDDDDDDDD</v>
      </c>
      <c r="H273" s="5" t="str">
        <f t="shared" si="41"/>
        <v>SSSSSSSSS</v>
      </c>
      <c r="I273" s="5" t="str">
        <f t="shared" si="42"/>
        <v>MUXZ</v>
      </c>
      <c r="J273" s="5" t="str">
        <f t="shared" si="43"/>
        <v>D,S</v>
      </c>
      <c r="K273" s="5" t="str">
        <f t="shared" si="44"/>
        <v/>
      </c>
      <c r="L273" s="5" t="s">
        <v>493</v>
      </c>
      <c r="M273" s="5" t="s">
        <v>1147</v>
      </c>
      <c r="N273" s="5" t="s">
        <v>1047</v>
      </c>
      <c r="O273" s="5" t="s">
        <v>1048</v>
      </c>
      <c r="P273" s="5" t="s">
        <v>1049</v>
      </c>
      <c r="Q273" s="5" t="s">
        <v>1050</v>
      </c>
      <c r="R273" s="5" t="s">
        <v>186</v>
      </c>
      <c r="S273" s="5" t="s">
        <v>17</v>
      </c>
      <c r="T273" s="5" t="s">
        <v>257</v>
      </c>
    </row>
    <row r="274" spans="1:20" ht="15.75" thickBot="1" x14ac:dyDescent="0.3">
      <c r="A274" s="15" t="s">
        <v>953</v>
      </c>
      <c r="C274" s="5" t="str">
        <f t="shared" si="36"/>
        <v>011111</v>
      </c>
      <c r="D274" s="5" t="str">
        <f t="shared" si="37"/>
        <v>ZCR</v>
      </c>
      <c r="E274" s="5" t="str">
        <f t="shared" si="38"/>
        <v>I</v>
      </c>
      <c r="F274" s="5" t="str">
        <f t="shared" si="39"/>
        <v>CCCC</v>
      </c>
      <c r="G274" s="5" t="str">
        <f t="shared" si="40"/>
        <v>DDDDDDDDD</v>
      </c>
      <c r="H274" s="5" t="str">
        <f t="shared" si="41"/>
        <v>SSSSSSSSS</v>
      </c>
      <c r="I274" s="5" t="str">
        <f t="shared" si="42"/>
        <v>MUXNZ</v>
      </c>
      <c r="J274" s="5" t="str">
        <f t="shared" si="43"/>
        <v>D,S</v>
      </c>
      <c r="K274" s="5" t="str">
        <f t="shared" si="44"/>
        <v/>
      </c>
      <c r="L274" s="5" t="s">
        <v>359</v>
      </c>
      <c r="M274" s="5" t="s">
        <v>274</v>
      </c>
      <c r="N274" s="5" t="s">
        <v>1047</v>
      </c>
      <c r="O274" s="5" t="s">
        <v>1048</v>
      </c>
      <c r="P274" s="5" t="s">
        <v>1049</v>
      </c>
      <c r="Q274" s="5" t="s">
        <v>1050</v>
      </c>
      <c r="R274" s="5" t="s">
        <v>187</v>
      </c>
      <c r="S274" s="5" t="s">
        <v>17</v>
      </c>
      <c r="T274" s="5" t="s">
        <v>257</v>
      </c>
    </row>
    <row r="275" spans="1:20" ht="15.75" thickBot="1" x14ac:dyDescent="0.3">
      <c r="A275" s="13"/>
      <c r="C275" s="5" t="str">
        <f t="shared" si="36"/>
        <v/>
      </c>
      <c r="D275" s="5" t="str">
        <f t="shared" si="37"/>
        <v/>
      </c>
      <c r="E275" s="5" t="str">
        <f t="shared" si="38"/>
        <v/>
      </c>
      <c r="F275" s="5" t="str">
        <f t="shared" si="39"/>
        <v/>
      </c>
      <c r="G275" s="5" t="str">
        <f t="shared" si="40"/>
        <v/>
      </c>
      <c r="H275" s="5" t="str">
        <f t="shared" si="41"/>
        <v/>
      </c>
      <c r="I275" s="5" t="str">
        <f t="shared" si="42"/>
        <v/>
      </c>
      <c r="J275" s="5" t="str">
        <f t="shared" si="43"/>
        <v/>
      </c>
      <c r="K275" s="5" t="str">
        <f t="shared" si="44"/>
        <v/>
      </c>
      <c r="L275" s="5" t="s">
        <v>359</v>
      </c>
      <c r="M275" s="5" t="s">
        <v>272</v>
      </c>
      <c r="N275" s="5" t="s">
        <v>1047</v>
      </c>
      <c r="O275" s="5" t="s">
        <v>1048</v>
      </c>
      <c r="P275" s="5" t="s">
        <v>1049</v>
      </c>
      <c r="Q275" s="5" t="s">
        <v>1050</v>
      </c>
      <c r="R275" s="5" t="s">
        <v>718</v>
      </c>
      <c r="S275" s="5" t="s">
        <v>17</v>
      </c>
      <c r="T275" s="5" t="s">
        <v>257</v>
      </c>
    </row>
    <row r="276" spans="1:20" ht="15.75" thickBot="1" x14ac:dyDescent="0.3">
      <c r="A276" s="15" t="s">
        <v>954</v>
      </c>
      <c r="C276" s="5" t="str">
        <f t="shared" si="36"/>
        <v>100000</v>
      </c>
      <c r="D276" s="5" t="str">
        <f t="shared" si="37"/>
        <v>ZCR</v>
      </c>
      <c r="E276" s="5" t="str">
        <f t="shared" si="38"/>
        <v>I</v>
      </c>
      <c r="F276" s="5" t="str">
        <f t="shared" si="39"/>
        <v>CCCC</v>
      </c>
      <c r="G276" s="5" t="str">
        <f t="shared" si="40"/>
        <v>DDDDDDDDD</v>
      </c>
      <c r="H276" s="5" t="str">
        <f t="shared" si="41"/>
        <v>SSSSSSSSS</v>
      </c>
      <c r="I276" s="5" t="str">
        <f t="shared" si="42"/>
        <v>ADD</v>
      </c>
      <c r="J276" s="5" t="str">
        <f t="shared" si="43"/>
        <v>D,S</v>
      </c>
      <c r="K276" s="5" t="str">
        <f t="shared" si="44"/>
        <v/>
      </c>
      <c r="L276" s="5" t="s">
        <v>359</v>
      </c>
      <c r="M276" s="5" t="s">
        <v>290</v>
      </c>
      <c r="N276" s="5" t="s">
        <v>1047</v>
      </c>
      <c r="O276" s="5" t="s">
        <v>1048</v>
      </c>
      <c r="P276" s="5" t="s">
        <v>1049</v>
      </c>
      <c r="Q276" s="5" t="s">
        <v>1050</v>
      </c>
      <c r="R276" s="5" t="s">
        <v>188</v>
      </c>
      <c r="S276" s="5" t="s">
        <v>17</v>
      </c>
      <c r="T276" s="5" t="s">
        <v>257</v>
      </c>
    </row>
    <row r="277" spans="1:20" ht="15.75" thickBot="1" x14ac:dyDescent="0.3">
      <c r="A277" s="15" t="s">
        <v>955</v>
      </c>
      <c r="C277" s="5" t="str">
        <f t="shared" si="36"/>
        <v>100001</v>
      </c>
      <c r="D277" s="5" t="str">
        <f t="shared" si="37"/>
        <v>ZCR</v>
      </c>
      <c r="E277" s="5" t="str">
        <f t="shared" si="38"/>
        <v>I</v>
      </c>
      <c r="F277" s="5" t="str">
        <f t="shared" si="39"/>
        <v>CCCC</v>
      </c>
      <c r="G277" s="5" t="str">
        <f t="shared" si="40"/>
        <v>DDDDDDDDD</v>
      </c>
      <c r="H277" s="5" t="str">
        <f t="shared" si="41"/>
        <v>SSSSSSSSS</v>
      </c>
      <c r="I277" s="5" t="str">
        <f t="shared" si="42"/>
        <v>SUB</v>
      </c>
      <c r="J277" s="5" t="str">
        <f t="shared" si="43"/>
        <v>D,S</v>
      </c>
      <c r="K277" s="5" t="str">
        <f t="shared" si="44"/>
        <v/>
      </c>
      <c r="L277" s="5" t="s">
        <v>359</v>
      </c>
      <c r="M277" s="5" t="s">
        <v>287</v>
      </c>
      <c r="N277" s="5" t="s">
        <v>1047</v>
      </c>
      <c r="O277" s="5" t="s">
        <v>1048</v>
      </c>
      <c r="P277" s="5" t="s">
        <v>1049</v>
      </c>
      <c r="Q277" s="5" t="s">
        <v>1050</v>
      </c>
      <c r="R277" s="5" t="s">
        <v>1148</v>
      </c>
      <c r="S277" s="5" t="s">
        <v>17</v>
      </c>
      <c r="T277" s="5" t="s">
        <v>257</v>
      </c>
    </row>
    <row r="278" spans="1:20" ht="15.75" thickBot="1" x14ac:dyDescent="0.3">
      <c r="A278" s="15" t="s">
        <v>956</v>
      </c>
      <c r="C278" s="5" t="str">
        <f t="shared" si="36"/>
        <v>100010</v>
      </c>
      <c r="D278" s="5" t="str">
        <f t="shared" si="37"/>
        <v>ZCR</v>
      </c>
      <c r="E278" s="5" t="str">
        <f t="shared" si="38"/>
        <v>I</v>
      </c>
      <c r="F278" s="5" t="str">
        <f t="shared" si="39"/>
        <v>CCCC</v>
      </c>
      <c r="G278" s="5" t="str">
        <f t="shared" si="40"/>
        <v>DDDDDDDDD</v>
      </c>
      <c r="H278" s="5" t="str">
        <f t="shared" si="41"/>
        <v>SSSSSSSSS</v>
      </c>
      <c r="I278" s="5" t="str">
        <f t="shared" si="42"/>
        <v>ADDABS</v>
      </c>
      <c r="J278" s="5" t="str">
        <f t="shared" si="43"/>
        <v>D,S</v>
      </c>
      <c r="K278" s="5" t="str">
        <f t="shared" si="44"/>
        <v/>
      </c>
      <c r="L278" s="5" t="s">
        <v>359</v>
      </c>
      <c r="M278" s="5" t="s">
        <v>402</v>
      </c>
      <c r="N278" s="5" t="s">
        <v>1047</v>
      </c>
      <c r="O278" s="5" t="s">
        <v>1048</v>
      </c>
      <c r="P278" s="5" t="s">
        <v>1049</v>
      </c>
      <c r="Q278" s="5" t="s">
        <v>1050</v>
      </c>
      <c r="R278" s="5" t="s">
        <v>189</v>
      </c>
      <c r="S278" s="5" t="s">
        <v>17</v>
      </c>
      <c r="T278" s="5" t="s">
        <v>257</v>
      </c>
    </row>
    <row r="279" spans="1:20" ht="15.75" thickBot="1" x14ac:dyDescent="0.3">
      <c r="A279" s="15" t="s">
        <v>957</v>
      </c>
      <c r="C279" s="5" t="str">
        <f t="shared" si="36"/>
        <v>100011</v>
      </c>
      <c r="D279" s="5" t="str">
        <f t="shared" si="37"/>
        <v>ZCR</v>
      </c>
      <c r="E279" s="5" t="str">
        <f t="shared" si="38"/>
        <v>I</v>
      </c>
      <c r="F279" s="5" t="str">
        <f t="shared" si="39"/>
        <v>CCCC</v>
      </c>
      <c r="G279" s="5" t="str">
        <f t="shared" si="40"/>
        <v>DDDDDDDDD</v>
      </c>
      <c r="H279" s="5" t="str">
        <f t="shared" si="41"/>
        <v>SSSSSSSSS</v>
      </c>
      <c r="I279" s="5" t="str">
        <f t="shared" si="42"/>
        <v>SUBABS</v>
      </c>
      <c r="J279" s="5" t="str">
        <f t="shared" si="43"/>
        <v>D,S</v>
      </c>
      <c r="K279" s="5" t="str">
        <f t="shared" si="44"/>
        <v/>
      </c>
      <c r="L279" s="5" t="s">
        <v>359</v>
      </c>
      <c r="M279" s="5" t="s">
        <v>360</v>
      </c>
      <c r="N279" s="5" t="s">
        <v>1047</v>
      </c>
      <c r="O279" s="5" t="s">
        <v>1048</v>
      </c>
      <c r="P279" s="5" t="s">
        <v>1049</v>
      </c>
      <c r="Q279" s="5" t="s">
        <v>1050</v>
      </c>
      <c r="R279" s="5" t="s">
        <v>719</v>
      </c>
      <c r="S279" s="5" t="s">
        <v>17</v>
      </c>
      <c r="T279" s="5" t="s">
        <v>257</v>
      </c>
    </row>
    <row r="280" spans="1:20" ht="15.75" thickBot="1" x14ac:dyDescent="0.3">
      <c r="A280" s="15" t="s">
        <v>958</v>
      </c>
      <c r="C280" s="5" t="str">
        <f t="shared" si="36"/>
        <v>100100</v>
      </c>
      <c r="D280" s="5" t="str">
        <f t="shared" si="37"/>
        <v>ZCR</v>
      </c>
      <c r="E280" s="5" t="str">
        <f t="shared" si="38"/>
        <v>I</v>
      </c>
      <c r="F280" s="5" t="str">
        <f t="shared" si="39"/>
        <v>CCCC</v>
      </c>
      <c r="G280" s="5" t="str">
        <f t="shared" si="40"/>
        <v>DDDDDDDDD</v>
      </c>
      <c r="H280" s="5" t="str">
        <f t="shared" si="41"/>
        <v>SSSSSSSSS</v>
      </c>
      <c r="I280" s="5" t="str">
        <f t="shared" si="42"/>
        <v>SUMC</v>
      </c>
      <c r="J280" s="5" t="str">
        <f t="shared" si="43"/>
        <v>D,S</v>
      </c>
      <c r="K280" s="5" t="str">
        <f t="shared" si="44"/>
        <v/>
      </c>
      <c r="L280" s="5" t="s">
        <v>359</v>
      </c>
      <c r="M280" s="5" t="s">
        <v>401</v>
      </c>
      <c r="N280" s="5" t="s">
        <v>1047</v>
      </c>
      <c r="O280" s="5" t="s">
        <v>1048</v>
      </c>
      <c r="P280" s="5" t="s">
        <v>1049</v>
      </c>
      <c r="Q280" s="5" t="s">
        <v>1050</v>
      </c>
      <c r="R280" s="5" t="s">
        <v>190</v>
      </c>
      <c r="S280" s="5" t="s">
        <v>17</v>
      </c>
      <c r="T280" s="5" t="s">
        <v>257</v>
      </c>
    </row>
    <row r="281" spans="1:20" ht="15.75" thickBot="1" x14ac:dyDescent="0.3">
      <c r="A281" s="15" t="s">
        <v>959</v>
      </c>
      <c r="C281" s="5" t="str">
        <f t="shared" si="36"/>
        <v>100101</v>
      </c>
      <c r="D281" s="5" t="str">
        <f t="shared" si="37"/>
        <v>ZCR</v>
      </c>
      <c r="E281" s="5" t="str">
        <f t="shared" si="38"/>
        <v>I</v>
      </c>
      <c r="F281" s="5" t="str">
        <f t="shared" si="39"/>
        <v>CCCC</v>
      </c>
      <c r="G281" s="5" t="str">
        <f t="shared" si="40"/>
        <v>DDDDDDDDD</v>
      </c>
      <c r="H281" s="5" t="str">
        <f t="shared" si="41"/>
        <v>SSSSSSSSS</v>
      </c>
      <c r="I281" s="5" t="str">
        <f t="shared" si="42"/>
        <v>SUMNC</v>
      </c>
      <c r="J281" s="5" t="str">
        <f t="shared" si="43"/>
        <v>D,S</v>
      </c>
      <c r="K281" s="5" t="str">
        <f t="shared" si="44"/>
        <v/>
      </c>
      <c r="L281" s="5" t="s">
        <v>359</v>
      </c>
      <c r="M281" s="5" t="s">
        <v>494</v>
      </c>
      <c r="N281" s="5" t="s">
        <v>1047</v>
      </c>
      <c r="O281" s="5" t="s">
        <v>1048</v>
      </c>
      <c r="P281" s="5" t="s">
        <v>1049</v>
      </c>
      <c r="Q281" s="5" t="s">
        <v>1050</v>
      </c>
      <c r="R281" s="5" t="s">
        <v>1149</v>
      </c>
      <c r="S281" s="5" t="s">
        <v>17</v>
      </c>
      <c r="T281" s="5" t="s">
        <v>257</v>
      </c>
    </row>
    <row r="282" spans="1:20" ht="15.75" thickBot="1" x14ac:dyDescent="0.3">
      <c r="A282" s="15" t="s">
        <v>960</v>
      </c>
      <c r="C282" s="5" t="str">
        <f t="shared" si="36"/>
        <v>100110</v>
      </c>
      <c r="D282" s="5" t="str">
        <f t="shared" si="37"/>
        <v>ZCR</v>
      </c>
      <c r="E282" s="5" t="str">
        <f t="shared" si="38"/>
        <v>I</v>
      </c>
      <c r="F282" s="5" t="str">
        <f t="shared" si="39"/>
        <v>CCCC</v>
      </c>
      <c r="G282" s="5" t="str">
        <f t="shared" si="40"/>
        <v>DDDDDDDDD</v>
      </c>
      <c r="H282" s="5" t="str">
        <f t="shared" si="41"/>
        <v>SSSSSSSSS</v>
      </c>
      <c r="I282" s="5" t="str">
        <f t="shared" si="42"/>
        <v>SUMZ</v>
      </c>
      <c r="J282" s="5" t="str">
        <f t="shared" si="43"/>
        <v>D,S</v>
      </c>
      <c r="K282" s="5" t="str">
        <f t="shared" si="44"/>
        <v/>
      </c>
      <c r="L282" s="5" t="s">
        <v>495</v>
      </c>
      <c r="M282" s="5" t="s">
        <v>1150</v>
      </c>
      <c r="N282" s="5" t="s">
        <v>1047</v>
      </c>
      <c r="O282" s="5" t="s">
        <v>1048</v>
      </c>
      <c r="P282" s="5" t="s">
        <v>1049</v>
      </c>
      <c r="Q282" s="5" t="s">
        <v>1050</v>
      </c>
      <c r="R282" s="5" t="s">
        <v>194</v>
      </c>
      <c r="S282" s="5" t="s">
        <v>17</v>
      </c>
      <c r="T282" s="5" t="s">
        <v>1151</v>
      </c>
    </row>
    <row r="283" spans="1:20" ht="15.75" thickBot="1" x14ac:dyDescent="0.3">
      <c r="A283" s="15" t="s">
        <v>961</v>
      </c>
      <c r="C283" s="5" t="str">
        <f t="shared" si="36"/>
        <v>100111</v>
      </c>
      <c r="D283" s="5" t="str">
        <f t="shared" si="37"/>
        <v>ZCR</v>
      </c>
      <c r="E283" s="5" t="str">
        <f t="shared" si="38"/>
        <v>I</v>
      </c>
      <c r="F283" s="5" t="str">
        <f t="shared" si="39"/>
        <v>CCCC</v>
      </c>
      <c r="G283" s="5" t="str">
        <f t="shared" si="40"/>
        <v>DDDDDDDDD</v>
      </c>
      <c r="H283" s="5" t="str">
        <f t="shared" si="41"/>
        <v>SSSSSSSSS</v>
      </c>
      <c r="I283" s="5" t="str">
        <f t="shared" si="42"/>
        <v>SUMNZ</v>
      </c>
      <c r="J283" s="5" t="str">
        <f t="shared" si="43"/>
        <v>D,S</v>
      </c>
      <c r="K283" s="5" t="str">
        <f t="shared" si="44"/>
        <v/>
      </c>
      <c r="L283" s="5" t="s">
        <v>495</v>
      </c>
      <c r="M283" s="5" t="s">
        <v>1152</v>
      </c>
      <c r="N283" s="5" t="s">
        <v>1047</v>
      </c>
      <c r="O283" s="5" t="s">
        <v>1048</v>
      </c>
      <c r="P283" s="5" t="s">
        <v>1049</v>
      </c>
      <c r="Q283" s="5" t="s">
        <v>1050</v>
      </c>
      <c r="R283" s="5" t="s">
        <v>195</v>
      </c>
      <c r="S283" s="5" t="s">
        <v>17</v>
      </c>
      <c r="T283" s="5" t="s">
        <v>1153</v>
      </c>
    </row>
    <row r="284" spans="1:20" ht="15.75" thickBot="1" x14ac:dyDescent="0.3">
      <c r="A284" s="13"/>
      <c r="C284" s="5" t="str">
        <f t="shared" si="36"/>
        <v/>
      </c>
      <c r="D284" s="5" t="str">
        <f t="shared" si="37"/>
        <v/>
      </c>
      <c r="E284" s="5" t="str">
        <f t="shared" si="38"/>
        <v/>
      </c>
      <c r="F284" s="5" t="str">
        <f t="shared" si="39"/>
        <v/>
      </c>
      <c r="G284" s="5" t="str">
        <f t="shared" si="40"/>
        <v/>
      </c>
      <c r="H284" s="5" t="str">
        <f t="shared" si="41"/>
        <v/>
      </c>
      <c r="I284" s="5" t="str">
        <f t="shared" si="42"/>
        <v/>
      </c>
      <c r="J284" s="5" t="str">
        <f t="shared" si="43"/>
        <v/>
      </c>
      <c r="K284" s="5" t="str">
        <f t="shared" si="44"/>
        <v/>
      </c>
      <c r="L284" s="5" t="s">
        <v>495</v>
      </c>
      <c r="M284" s="5" t="s">
        <v>1154</v>
      </c>
      <c r="N284" s="5" t="s">
        <v>1047</v>
      </c>
      <c r="O284" s="5" t="s">
        <v>1048</v>
      </c>
      <c r="P284" s="5" t="s">
        <v>1049</v>
      </c>
      <c r="Q284" s="5" t="s">
        <v>1050</v>
      </c>
      <c r="R284" s="5" t="s">
        <v>196</v>
      </c>
      <c r="S284" s="5" t="s">
        <v>17</v>
      </c>
      <c r="T284" s="5" t="s">
        <v>1153</v>
      </c>
    </row>
    <row r="285" spans="1:20" ht="15.75" thickBot="1" x14ac:dyDescent="0.3">
      <c r="A285" s="15" t="s">
        <v>962</v>
      </c>
      <c r="C285" s="5" t="str">
        <f t="shared" si="36"/>
        <v>101000</v>
      </c>
      <c r="D285" s="5" t="str">
        <f t="shared" si="37"/>
        <v>ZCR</v>
      </c>
      <c r="E285" s="5" t="str">
        <f t="shared" si="38"/>
        <v>I</v>
      </c>
      <c r="F285" s="5" t="str">
        <f t="shared" si="39"/>
        <v>CCCC</v>
      </c>
      <c r="G285" s="5" t="str">
        <f t="shared" si="40"/>
        <v>DDDDDDDDD</v>
      </c>
      <c r="H285" s="5" t="str">
        <f t="shared" si="41"/>
        <v>SSSSSSSSS</v>
      </c>
      <c r="I285" s="5" t="str">
        <f t="shared" si="42"/>
        <v>MOV</v>
      </c>
      <c r="J285" s="5" t="str">
        <f t="shared" si="43"/>
        <v>D,S</v>
      </c>
      <c r="K285" s="5" t="str">
        <f t="shared" si="44"/>
        <v/>
      </c>
      <c r="L285" s="5" t="s">
        <v>257</v>
      </c>
      <c r="M285" s="5" t="s">
        <v>257</v>
      </c>
      <c r="N285" s="5" t="s">
        <v>257</v>
      </c>
      <c r="O285" s="5" t="s">
        <v>257</v>
      </c>
      <c r="P285" s="5" t="s">
        <v>257</v>
      </c>
      <c r="Q285" s="5" t="s">
        <v>257</v>
      </c>
      <c r="R285" s="5" t="s">
        <v>257</v>
      </c>
      <c r="S285" s="5" t="s">
        <v>257</v>
      </c>
      <c r="T285" s="5" t="s">
        <v>257</v>
      </c>
    </row>
    <row r="286" spans="1:20" ht="15.75" thickBot="1" x14ac:dyDescent="0.3">
      <c r="A286" s="15" t="s">
        <v>963</v>
      </c>
      <c r="C286" s="5" t="str">
        <f t="shared" si="36"/>
        <v>101001</v>
      </c>
      <c r="D286" s="5" t="str">
        <f t="shared" si="37"/>
        <v>ZCR</v>
      </c>
      <c r="E286" s="5" t="str">
        <f t="shared" si="38"/>
        <v>I</v>
      </c>
      <c r="F286" s="5" t="str">
        <f t="shared" si="39"/>
        <v>CCCC</v>
      </c>
      <c r="G286" s="5" t="str">
        <f t="shared" si="40"/>
        <v>DDDDDDDDD</v>
      </c>
      <c r="H286" s="5" t="str">
        <f t="shared" si="41"/>
        <v>SSSSSSSSS</v>
      </c>
      <c r="I286" s="5" t="str">
        <f t="shared" si="42"/>
        <v>NEG</v>
      </c>
      <c r="J286" s="5" t="str">
        <f t="shared" si="43"/>
        <v>D,S</v>
      </c>
      <c r="K286" s="5" t="str">
        <f t="shared" si="44"/>
        <v/>
      </c>
      <c r="L286" s="5" t="s">
        <v>257</v>
      </c>
      <c r="M286" s="5" t="s">
        <v>257</v>
      </c>
      <c r="N286" s="5" t="s">
        <v>257</v>
      </c>
      <c r="O286" s="5" t="s">
        <v>257</v>
      </c>
      <c r="P286" s="5" t="s">
        <v>257</v>
      </c>
      <c r="Q286" s="5" t="s">
        <v>257</v>
      </c>
      <c r="R286" s="5" t="s">
        <v>257</v>
      </c>
      <c r="S286" s="5" t="s">
        <v>257</v>
      </c>
      <c r="T286" s="5" t="s">
        <v>257</v>
      </c>
    </row>
    <row r="287" spans="1:20" ht="15.75" thickBot="1" x14ac:dyDescent="0.3">
      <c r="A287" s="15" t="s">
        <v>964</v>
      </c>
      <c r="C287" s="5" t="str">
        <f t="shared" si="36"/>
        <v>101010</v>
      </c>
      <c r="D287" s="5" t="str">
        <f t="shared" si="37"/>
        <v>ZCR</v>
      </c>
      <c r="E287" s="5" t="str">
        <f t="shared" si="38"/>
        <v>I</v>
      </c>
      <c r="F287" s="5" t="str">
        <f t="shared" si="39"/>
        <v>CCCC</v>
      </c>
      <c r="G287" s="5" t="str">
        <f t="shared" si="40"/>
        <v>DDDDDDDDD</v>
      </c>
      <c r="H287" s="5" t="str">
        <f t="shared" si="41"/>
        <v>SSSSSSSSS</v>
      </c>
      <c r="I287" s="5" t="str">
        <f t="shared" si="42"/>
        <v>ABS</v>
      </c>
      <c r="J287" s="5" t="str">
        <f t="shared" si="43"/>
        <v>D,S</v>
      </c>
      <c r="K287" s="5" t="str">
        <f t="shared" si="44"/>
        <v/>
      </c>
      <c r="L287" s="5" t="s">
        <v>257</v>
      </c>
      <c r="M287" s="5" t="s">
        <v>257</v>
      </c>
      <c r="N287" s="5" t="s">
        <v>257</v>
      </c>
      <c r="O287" s="5" t="s">
        <v>257</v>
      </c>
      <c r="P287" s="5" t="s">
        <v>257</v>
      </c>
      <c r="Q287" s="5" t="s">
        <v>257</v>
      </c>
      <c r="R287" s="5" t="s">
        <v>257</v>
      </c>
      <c r="S287" s="5" t="s">
        <v>257</v>
      </c>
      <c r="T287" s="5" t="s">
        <v>257</v>
      </c>
    </row>
    <row r="288" spans="1:20" ht="15.75" thickBot="1" x14ac:dyDescent="0.3">
      <c r="A288" s="15" t="s">
        <v>965</v>
      </c>
      <c r="C288" s="5" t="str">
        <f t="shared" si="36"/>
        <v>101011</v>
      </c>
      <c r="D288" s="5" t="str">
        <f t="shared" si="37"/>
        <v>ZCR</v>
      </c>
      <c r="E288" s="5" t="str">
        <f t="shared" si="38"/>
        <v>I</v>
      </c>
      <c r="F288" s="5" t="str">
        <f t="shared" si="39"/>
        <v>CCCC</v>
      </c>
      <c r="G288" s="5" t="str">
        <f t="shared" si="40"/>
        <v>DDDDDDDDD</v>
      </c>
      <c r="H288" s="5" t="str">
        <f t="shared" si="41"/>
        <v>SSSSSSSSS</v>
      </c>
      <c r="I288" s="5" t="str">
        <f t="shared" si="42"/>
        <v>ABSNEG</v>
      </c>
      <c r="J288" s="5" t="str">
        <f t="shared" si="43"/>
        <v>D,S</v>
      </c>
      <c r="K288" s="5" t="str">
        <f t="shared" si="44"/>
        <v/>
      </c>
      <c r="L288" s="5" t="s">
        <v>257</v>
      </c>
      <c r="M288" s="5" t="s">
        <v>257</v>
      </c>
      <c r="N288" s="5" t="s">
        <v>257</v>
      </c>
      <c r="O288" s="5" t="s">
        <v>257</v>
      </c>
      <c r="P288" s="5" t="s">
        <v>257</v>
      </c>
      <c r="Q288" s="5" t="s">
        <v>257</v>
      </c>
      <c r="R288" s="5" t="s">
        <v>257</v>
      </c>
      <c r="S288" s="5" t="s">
        <v>257</v>
      </c>
      <c r="T288" s="5" t="s">
        <v>257</v>
      </c>
    </row>
    <row r="289" spans="1:20" ht="15.75" thickBot="1" x14ac:dyDescent="0.3">
      <c r="A289" s="15" t="s">
        <v>966</v>
      </c>
      <c r="C289" s="5" t="str">
        <f t="shared" si="36"/>
        <v>101100</v>
      </c>
      <c r="D289" s="5" t="str">
        <f t="shared" si="37"/>
        <v>ZCR</v>
      </c>
      <c r="E289" s="5" t="str">
        <f t="shared" si="38"/>
        <v>I</v>
      </c>
      <c r="F289" s="5" t="str">
        <f t="shared" si="39"/>
        <v>CCCC</v>
      </c>
      <c r="G289" s="5" t="str">
        <f t="shared" si="40"/>
        <v>DDDDDDDDD</v>
      </c>
      <c r="H289" s="5" t="str">
        <f t="shared" si="41"/>
        <v>SSSSSSSSS</v>
      </c>
      <c r="I289" s="5" t="str">
        <f t="shared" si="42"/>
        <v>NEGC</v>
      </c>
      <c r="J289" s="5" t="str">
        <f t="shared" si="43"/>
        <v>D,S</v>
      </c>
      <c r="K289" s="5" t="str">
        <f t="shared" si="44"/>
        <v/>
      </c>
      <c r="L289" s="5" t="s">
        <v>257</v>
      </c>
      <c r="M289" s="5" t="s">
        <v>257</v>
      </c>
      <c r="N289" s="5" t="s">
        <v>257</v>
      </c>
      <c r="O289" s="5" t="s">
        <v>257</v>
      </c>
      <c r="P289" s="5" t="s">
        <v>257</v>
      </c>
      <c r="Q289" s="5" t="s">
        <v>257</v>
      </c>
      <c r="R289" s="5" t="s">
        <v>257</v>
      </c>
      <c r="S289" s="5" t="s">
        <v>257</v>
      </c>
      <c r="T289" s="5" t="s">
        <v>257</v>
      </c>
    </row>
    <row r="290" spans="1:20" ht="15.75" thickBot="1" x14ac:dyDescent="0.3">
      <c r="A290" s="15" t="s">
        <v>967</v>
      </c>
      <c r="C290" s="5" t="str">
        <f t="shared" si="36"/>
        <v>101101</v>
      </c>
      <c r="D290" s="5" t="str">
        <f t="shared" si="37"/>
        <v>ZCR</v>
      </c>
      <c r="E290" s="5" t="str">
        <f t="shared" si="38"/>
        <v>I</v>
      </c>
      <c r="F290" s="5" t="str">
        <f t="shared" si="39"/>
        <v>CCCC</v>
      </c>
      <c r="G290" s="5" t="str">
        <f t="shared" si="40"/>
        <v>DDDDDDDDD</v>
      </c>
      <c r="H290" s="5" t="str">
        <f t="shared" si="41"/>
        <v>SSSSSSSSS</v>
      </c>
      <c r="I290" s="5" t="str">
        <f t="shared" si="42"/>
        <v>NEGNC</v>
      </c>
      <c r="J290" s="5" t="str">
        <f t="shared" si="43"/>
        <v>D,S</v>
      </c>
      <c r="K290" s="5" t="str">
        <f t="shared" si="44"/>
        <v/>
      </c>
      <c r="L290" s="5" t="s">
        <v>257</v>
      </c>
      <c r="M290" s="5" t="s">
        <v>257</v>
      </c>
      <c r="N290" s="5" t="s">
        <v>257</v>
      </c>
      <c r="O290" s="5" t="s">
        <v>257</v>
      </c>
      <c r="P290" s="5" t="s">
        <v>257</v>
      </c>
      <c r="Q290" s="5" t="s">
        <v>257</v>
      </c>
      <c r="R290" s="5" t="s">
        <v>257</v>
      </c>
      <c r="S290" s="5" t="s">
        <v>257</v>
      </c>
      <c r="T290" s="5" t="s">
        <v>257</v>
      </c>
    </row>
    <row r="291" spans="1:20" ht="15.75" thickBot="1" x14ac:dyDescent="0.3">
      <c r="A291" s="15" t="s">
        <v>968</v>
      </c>
      <c r="C291" s="5" t="str">
        <f t="shared" si="36"/>
        <v>101110</v>
      </c>
      <c r="D291" s="5" t="str">
        <f t="shared" si="37"/>
        <v>ZCR</v>
      </c>
      <c r="E291" s="5" t="str">
        <f t="shared" si="38"/>
        <v>I</v>
      </c>
      <c r="F291" s="5" t="str">
        <f t="shared" si="39"/>
        <v>CCCC</v>
      </c>
      <c r="G291" s="5" t="str">
        <f t="shared" si="40"/>
        <v>DDDDDDDDD</v>
      </c>
      <c r="H291" s="5" t="str">
        <f t="shared" si="41"/>
        <v>SSSSSSSSS</v>
      </c>
      <c r="I291" s="5" t="str">
        <f t="shared" si="42"/>
        <v>NEGZ</v>
      </c>
      <c r="J291" s="5" t="str">
        <f t="shared" si="43"/>
        <v>D,S</v>
      </c>
      <c r="K291" s="5" t="str">
        <f t="shared" si="44"/>
        <v/>
      </c>
      <c r="L291" s="5" t="s">
        <v>257</v>
      </c>
      <c r="M291" s="5" t="s">
        <v>257</v>
      </c>
      <c r="N291" s="5" t="s">
        <v>257</v>
      </c>
      <c r="O291" s="5" t="s">
        <v>257</v>
      </c>
      <c r="P291" s="5" t="s">
        <v>257</v>
      </c>
      <c r="Q291" s="5" t="s">
        <v>257</v>
      </c>
      <c r="R291" s="5" t="s">
        <v>257</v>
      </c>
      <c r="S291" s="5" t="s">
        <v>257</v>
      </c>
      <c r="T291" s="5" t="s">
        <v>257</v>
      </c>
    </row>
    <row r="292" spans="1:20" ht="15.75" thickBot="1" x14ac:dyDescent="0.3">
      <c r="A292" s="15" t="s">
        <v>969</v>
      </c>
      <c r="C292" s="5" t="str">
        <f t="shared" si="36"/>
        <v>101111</v>
      </c>
      <c r="D292" s="5" t="str">
        <f t="shared" si="37"/>
        <v>ZCR</v>
      </c>
      <c r="E292" s="5" t="str">
        <f t="shared" si="38"/>
        <v>I</v>
      </c>
      <c r="F292" s="5" t="str">
        <f t="shared" si="39"/>
        <v>CCCC</v>
      </c>
      <c r="G292" s="5" t="str">
        <f t="shared" si="40"/>
        <v>DDDDDDDDD</v>
      </c>
      <c r="H292" s="5" t="str">
        <f t="shared" si="41"/>
        <v>SSSSSSSSS</v>
      </c>
      <c r="I292" s="5" t="str">
        <f t="shared" si="42"/>
        <v>NEGNZ</v>
      </c>
      <c r="J292" s="5" t="str">
        <f t="shared" si="43"/>
        <v>D,S</v>
      </c>
      <c r="K292" s="5" t="str">
        <f t="shared" si="44"/>
        <v/>
      </c>
      <c r="L292" s="5" t="s">
        <v>257</v>
      </c>
      <c r="M292" s="5" t="s">
        <v>257</v>
      </c>
      <c r="N292" s="5" t="s">
        <v>257</v>
      </c>
      <c r="O292" s="5" t="s">
        <v>257</v>
      </c>
      <c r="P292" s="5" t="s">
        <v>257</v>
      </c>
      <c r="Q292" s="5" t="s">
        <v>257</v>
      </c>
      <c r="R292" s="5" t="s">
        <v>257</v>
      </c>
      <c r="S292" s="5" t="s">
        <v>257</v>
      </c>
      <c r="T292" s="5" t="s">
        <v>257</v>
      </c>
    </row>
    <row r="293" spans="1:20" ht="15.75" thickBot="1" x14ac:dyDescent="0.3">
      <c r="A293" s="13"/>
      <c r="C293" s="5" t="str">
        <f t="shared" si="36"/>
        <v/>
      </c>
      <c r="D293" s="5" t="str">
        <f t="shared" si="37"/>
        <v/>
      </c>
      <c r="E293" s="5" t="str">
        <f t="shared" si="38"/>
        <v/>
      </c>
      <c r="F293" s="5" t="str">
        <f t="shared" si="39"/>
        <v/>
      </c>
      <c r="G293" s="5" t="str">
        <f t="shared" si="40"/>
        <v/>
      </c>
      <c r="H293" s="5" t="str">
        <f t="shared" si="41"/>
        <v/>
      </c>
      <c r="I293" s="5" t="str">
        <f t="shared" si="42"/>
        <v/>
      </c>
      <c r="J293" s="5" t="str">
        <f t="shared" si="43"/>
        <v/>
      </c>
      <c r="K293" s="5" t="str">
        <f t="shared" si="44"/>
        <v/>
      </c>
      <c r="L293" s="5" t="s">
        <v>257</v>
      </c>
      <c r="M293" s="5" t="s">
        <v>257</v>
      </c>
      <c r="N293" s="5" t="s">
        <v>257</v>
      </c>
      <c r="O293" s="5" t="s">
        <v>257</v>
      </c>
      <c r="P293" s="5" t="s">
        <v>257</v>
      </c>
      <c r="Q293" s="5" t="s">
        <v>257</v>
      </c>
      <c r="R293" s="5" t="s">
        <v>257</v>
      </c>
      <c r="S293" s="5" t="s">
        <v>257</v>
      </c>
      <c r="T293" s="5" t="s">
        <v>257</v>
      </c>
    </row>
    <row r="294" spans="1:20" ht="15.75" thickBot="1" x14ac:dyDescent="0.3">
      <c r="A294" s="15" t="s">
        <v>970</v>
      </c>
      <c r="C294" s="5" t="str">
        <f t="shared" si="36"/>
        <v>110000</v>
      </c>
      <c r="D294" s="5" t="str">
        <f t="shared" si="37"/>
        <v>ZCR</v>
      </c>
      <c r="E294" s="5" t="str">
        <f t="shared" si="38"/>
        <v>I</v>
      </c>
      <c r="F294" s="5" t="str">
        <f t="shared" si="39"/>
        <v>CCCC</v>
      </c>
      <c r="G294" s="5" t="str">
        <f t="shared" si="40"/>
        <v>DDDDDDDDD</v>
      </c>
      <c r="H294" s="5" t="str">
        <f t="shared" si="41"/>
        <v>SSSSSSSSS</v>
      </c>
      <c r="I294" s="5" t="str">
        <f t="shared" si="42"/>
        <v>CMPS</v>
      </c>
      <c r="J294" s="5" t="str">
        <f t="shared" si="43"/>
        <v>D,S</v>
      </c>
      <c r="K294" s="5" t="str">
        <f t="shared" si="44"/>
        <v/>
      </c>
      <c r="L294" s="5" t="s">
        <v>257</v>
      </c>
      <c r="M294" s="5" t="s">
        <v>257</v>
      </c>
      <c r="N294" s="5" t="s">
        <v>257</v>
      </c>
      <c r="O294" s="5" t="s">
        <v>257</v>
      </c>
      <c r="P294" s="5" t="s">
        <v>257</v>
      </c>
      <c r="Q294" s="5" t="s">
        <v>257</v>
      </c>
      <c r="R294" s="5" t="s">
        <v>257</v>
      </c>
      <c r="S294" s="5" t="s">
        <v>257</v>
      </c>
      <c r="T294" s="5" t="s">
        <v>257</v>
      </c>
    </row>
    <row r="295" spans="1:20" ht="15.75" thickBot="1" x14ac:dyDescent="0.3">
      <c r="A295" s="15" t="s">
        <v>971</v>
      </c>
      <c r="C295" s="5" t="str">
        <f t="shared" si="36"/>
        <v>110001</v>
      </c>
      <c r="D295" s="5" t="str">
        <f t="shared" si="37"/>
        <v>ZCR</v>
      </c>
      <c r="E295" s="5" t="str">
        <f t="shared" si="38"/>
        <v>I</v>
      </c>
      <c r="F295" s="5" t="str">
        <f t="shared" si="39"/>
        <v>CCCC</v>
      </c>
      <c r="G295" s="5" t="str">
        <f t="shared" si="40"/>
        <v>DDDDDDDDD</v>
      </c>
      <c r="H295" s="5" t="str">
        <f t="shared" si="41"/>
        <v>SSSSSSSSS</v>
      </c>
      <c r="I295" s="5" t="str">
        <f t="shared" si="42"/>
        <v>CMPSX</v>
      </c>
      <c r="J295" s="5" t="str">
        <f t="shared" si="43"/>
        <v>D,S</v>
      </c>
      <c r="K295" s="5" t="str">
        <f t="shared" si="44"/>
        <v/>
      </c>
      <c r="L295" s="5" t="s">
        <v>257</v>
      </c>
      <c r="M295" s="5" t="s">
        <v>257</v>
      </c>
      <c r="N295" s="5" t="s">
        <v>257</v>
      </c>
      <c r="O295" s="5" t="s">
        <v>257</v>
      </c>
      <c r="P295" s="5" t="s">
        <v>257</v>
      </c>
      <c r="Q295" s="5" t="s">
        <v>257</v>
      </c>
      <c r="R295" s="5" t="s">
        <v>257</v>
      </c>
      <c r="S295" s="5" t="s">
        <v>257</v>
      </c>
      <c r="T295" s="5" t="s">
        <v>257</v>
      </c>
    </row>
    <row r="296" spans="1:20" ht="15.75" thickBot="1" x14ac:dyDescent="0.3">
      <c r="A296" s="15" t="s">
        <v>972</v>
      </c>
      <c r="C296" s="5" t="str">
        <f t="shared" si="36"/>
        <v>110010</v>
      </c>
      <c r="D296" s="5" t="str">
        <f t="shared" si="37"/>
        <v>ZCR</v>
      </c>
      <c r="E296" s="5" t="str">
        <f t="shared" si="38"/>
        <v>I</v>
      </c>
      <c r="F296" s="5" t="str">
        <f t="shared" si="39"/>
        <v>CCCC</v>
      </c>
      <c r="G296" s="5" t="str">
        <f t="shared" si="40"/>
        <v>DDDDDDDDD</v>
      </c>
      <c r="H296" s="5" t="str">
        <f t="shared" si="41"/>
        <v>SSSSSSSSS</v>
      </c>
      <c r="I296" s="5" t="str">
        <f t="shared" si="42"/>
        <v>ADDX</v>
      </c>
      <c r="J296" s="5" t="str">
        <f t="shared" si="43"/>
        <v>D,S</v>
      </c>
      <c r="K296" s="5" t="str">
        <f t="shared" si="44"/>
        <v/>
      </c>
      <c r="L296" s="5" t="s">
        <v>257</v>
      </c>
      <c r="M296" s="5" t="s">
        <v>257</v>
      </c>
      <c r="N296" s="5" t="s">
        <v>257</v>
      </c>
      <c r="O296" s="5" t="s">
        <v>257</v>
      </c>
      <c r="P296" s="5" t="s">
        <v>257</v>
      </c>
      <c r="Q296" s="5" t="s">
        <v>257</v>
      </c>
      <c r="R296" s="5" t="s">
        <v>257</v>
      </c>
      <c r="S296" s="5" t="s">
        <v>257</v>
      </c>
      <c r="T296" s="5" t="s">
        <v>257</v>
      </c>
    </row>
    <row r="297" spans="1:20" ht="15.75" thickBot="1" x14ac:dyDescent="0.3">
      <c r="A297" s="15" t="s">
        <v>973</v>
      </c>
      <c r="C297" s="5" t="str">
        <f t="shared" si="36"/>
        <v>110011</v>
      </c>
      <c r="D297" s="5" t="str">
        <f t="shared" si="37"/>
        <v>ZCR</v>
      </c>
      <c r="E297" s="5" t="str">
        <f t="shared" si="38"/>
        <v>I</v>
      </c>
      <c r="F297" s="5" t="str">
        <f t="shared" si="39"/>
        <v>CCCC</v>
      </c>
      <c r="G297" s="5" t="str">
        <f t="shared" si="40"/>
        <v>DDDDDDDDD</v>
      </c>
      <c r="H297" s="5" t="str">
        <f t="shared" si="41"/>
        <v>SSSSSSSSS</v>
      </c>
      <c r="I297" s="5" t="str">
        <f t="shared" si="42"/>
        <v>SUBX</v>
      </c>
      <c r="J297" s="5" t="str">
        <f t="shared" si="43"/>
        <v>D,S</v>
      </c>
      <c r="K297" s="5" t="str">
        <f t="shared" si="44"/>
        <v/>
      </c>
      <c r="L297" s="5" t="s">
        <v>257</v>
      </c>
      <c r="M297" s="5" t="s">
        <v>257</v>
      </c>
      <c r="N297" s="5" t="s">
        <v>257</v>
      </c>
      <c r="O297" s="5" t="s">
        <v>257</v>
      </c>
      <c r="P297" s="5" t="s">
        <v>257</v>
      </c>
      <c r="Q297" s="5" t="s">
        <v>257</v>
      </c>
      <c r="R297" s="5" t="s">
        <v>257</v>
      </c>
      <c r="S297" s="5" t="s">
        <v>257</v>
      </c>
      <c r="T297" s="5" t="s">
        <v>257</v>
      </c>
    </row>
    <row r="298" spans="1:20" ht="15.75" thickBot="1" x14ac:dyDescent="0.3">
      <c r="A298" s="15" t="s">
        <v>974</v>
      </c>
      <c r="C298" s="5" t="str">
        <f t="shared" si="36"/>
        <v>110100</v>
      </c>
      <c r="D298" s="5" t="str">
        <f t="shared" si="37"/>
        <v>ZCR</v>
      </c>
      <c r="E298" s="5" t="str">
        <f t="shared" si="38"/>
        <v>I</v>
      </c>
      <c r="F298" s="5" t="str">
        <f t="shared" si="39"/>
        <v>CCCC</v>
      </c>
      <c r="G298" s="5" t="str">
        <f t="shared" si="40"/>
        <v>DDDDDDDDD</v>
      </c>
      <c r="H298" s="5" t="str">
        <f t="shared" si="41"/>
        <v>SSSSSSSSS</v>
      </c>
      <c r="I298" s="5" t="str">
        <f t="shared" si="42"/>
        <v>ADDS</v>
      </c>
      <c r="J298" s="5" t="str">
        <f t="shared" si="43"/>
        <v>D,S</v>
      </c>
      <c r="K298" s="5" t="str">
        <f t="shared" si="44"/>
        <v/>
      </c>
      <c r="L298" s="5" t="s">
        <v>257</v>
      </c>
      <c r="M298" s="5" t="s">
        <v>257</v>
      </c>
      <c r="N298" s="5" t="s">
        <v>257</v>
      </c>
      <c r="O298" s="5" t="s">
        <v>257</v>
      </c>
      <c r="P298" s="5" t="s">
        <v>257</v>
      </c>
      <c r="Q298" s="5" t="s">
        <v>257</v>
      </c>
      <c r="R298" s="5" t="s">
        <v>257</v>
      </c>
      <c r="S298" s="5" t="s">
        <v>257</v>
      </c>
      <c r="T298" s="5" t="s">
        <v>257</v>
      </c>
    </row>
    <row r="299" spans="1:20" ht="15.75" thickBot="1" x14ac:dyDescent="0.3">
      <c r="A299" s="15" t="s">
        <v>975</v>
      </c>
      <c r="C299" s="5" t="str">
        <f t="shared" si="36"/>
        <v>110101</v>
      </c>
      <c r="D299" s="5" t="str">
        <f t="shared" si="37"/>
        <v>ZCR</v>
      </c>
      <c r="E299" s="5" t="str">
        <f t="shared" si="38"/>
        <v>I</v>
      </c>
      <c r="F299" s="5" t="str">
        <f t="shared" si="39"/>
        <v>CCCC</v>
      </c>
      <c r="G299" s="5" t="str">
        <f t="shared" si="40"/>
        <v>DDDDDDDDD</v>
      </c>
      <c r="H299" s="5" t="str">
        <f t="shared" si="41"/>
        <v>SSSSSSSSS</v>
      </c>
      <c r="I299" s="5" t="str">
        <f t="shared" si="42"/>
        <v>SUBS</v>
      </c>
      <c r="J299" s="5" t="str">
        <f t="shared" si="43"/>
        <v>D,S</v>
      </c>
      <c r="K299" s="5" t="str">
        <f t="shared" si="44"/>
        <v/>
      </c>
      <c r="L299" s="5" t="s">
        <v>257</v>
      </c>
      <c r="M299" s="5" t="s">
        <v>257</v>
      </c>
      <c r="N299" s="5" t="s">
        <v>257</v>
      </c>
      <c r="O299" s="5" t="s">
        <v>257</v>
      </c>
      <c r="P299" s="5" t="s">
        <v>257</v>
      </c>
      <c r="Q299" s="5" t="s">
        <v>257</v>
      </c>
      <c r="R299" s="5" t="s">
        <v>257</v>
      </c>
      <c r="S299" s="5" t="s">
        <v>257</v>
      </c>
      <c r="T299" s="5" t="s">
        <v>257</v>
      </c>
    </row>
    <row r="300" spans="1:20" ht="15.75" thickBot="1" x14ac:dyDescent="0.3">
      <c r="A300" s="15" t="s">
        <v>976</v>
      </c>
      <c r="C300" s="5" t="str">
        <f t="shared" si="36"/>
        <v>110110</v>
      </c>
      <c r="D300" s="5" t="str">
        <f t="shared" si="37"/>
        <v>ZCR</v>
      </c>
      <c r="E300" s="5" t="str">
        <f t="shared" si="38"/>
        <v>I</v>
      </c>
      <c r="F300" s="5" t="str">
        <f t="shared" si="39"/>
        <v>CCCC</v>
      </c>
      <c r="G300" s="5" t="str">
        <f t="shared" si="40"/>
        <v>DDDDDDDDD</v>
      </c>
      <c r="H300" s="5" t="str">
        <f t="shared" si="41"/>
        <v>SSSSSSSSS</v>
      </c>
      <c r="I300" s="5" t="str">
        <f t="shared" si="42"/>
        <v>ADDSX</v>
      </c>
      <c r="J300" s="5" t="str">
        <f t="shared" si="43"/>
        <v>D,S</v>
      </c>
      <c r="K300" s="5" t="str">
        <f t="shared" si="44"/>
        <v/>
      </c>
      <c r="L300" s="5" t="s">
        <v>257</v>
      </c>
      <c r="M300" s="5" t="s">
        <v>257</v>
      </c>
      <c r="N300" s="5" t="s">
        <v>257</v>
      </c>
      <c r="O300" s="5" t="s">
        <v>257</v>
      </c>
      <c r="P300" s="5" t="s">
        <v>257</v>
      </c>
      <c r="Q300" s="5" t="s">
        <v>257</v>
      </c>
      <c r="R300" s="5" t="s">
        <v>257</v>
      </c>
      <c r="S300" s="5" t="s">
        <v>257</v>
      </c>
      <c r="T300" s="5" t="s">
        <v>257</v>
      </c>
    </row>
    <row r="301" spans="1:20" ht="15.75" thickBot="1" x14ac:dyDescent="0.3">
      <c r="A301" s="15" t="s">
        <v>977</v>
      </c>
      <c r="C301" s="5" t="str">
        <f t="shared" si="36"/>
        <v>110111</v>
      </c>
      <c r="D301" s="5" t="str">
        <f t="shared" si="37"/>
        <v>ZCR</v>
      </c>
      <c r="E301" s="5" t="str">
        <f t="shared" si="38"/>
        <v>I</v>
      </c>
      <c r="F301" s="5" t="str">
        <f t="shared" si="39"/>
        <v>CCCC</v>
      </c>
      <c r="G301" s="5" t="str">
        <f t="shared" si="40"/>
        <v>DDDDDDDDD</v>
      </c>
      <c r="H301" s="5" t="str">
        <f t="shared" si="41"/>
        <v>SSSSSSSSS</v>
      </c>
      <c r="I301" s="5" t="str">
        <f t="shared" si="42"/>
        <v>SUBSX</v>
      </c>
      <c r="J301" s="5" t="str">
        <f t="shared" si="43"/>
        <v>D,S</v>
      </c>
      <c r="K301" s="5" t="str">
        <f t="shared" si="44"/>
        <v/>
      </c>
      <c r="L301" s="5" t="s">
        <v>257</v>
      </c>
      <c r="M301" s="5" t="s">
        <v>257</v>
      </c>
      <c r="N301" s="5" t="s">
        <v>257</v>
      </c>
      <c r="O301" s="5" t="s">
        <v>257</v>
      </c>
      <c r="P301" s="5" t="s">
        <v>257</v>
      </c>
      <c r="Q301" s="5" t="s">
        <v>257</v>
      </c>
      <c r="R301" s="5" t="s">
        <v>257</v>
      </c>
      <c r="S301" s="5" t="s">
        <v>257</v>
      </c>
      <c r="T301" s="5" t="s">
        <v>257</v>
      </c>
    </row>
    <row r="302" spans="1:20" ht="15.75" thickBot="1" x14ac:dyDescent="0.3">
      <c r="A302" s="13"/>
      <c r="C302" s="5" t="str">
        <f t="shared" si="36"/>
        <v/>
      </c>
      <c r="D302" s="5" t="str">
        <f t="shared" si="37"/>
        <v/>
      </c>
      <c r="E302" s="5" t="str">
        <f t="shared" si="38"/>
        <v/>
      </c>
      <c r="F302" s="5" t="str">
        <f t="shared" si="39"/>
        <v/>
      </c>
      <c r="G302" s="5" t="str">
        <f t="shared" si="40"/>
        <v/>
      </c>
      <c r="H302" s="5" t="str">
        <f t="shared" si="41"/>
        <v/>
      </c>
      <c r="I302" s="5" t="str">
        <f t="shared" si="42"/>
        <v/>
      </c>
      <c r="J302" s="5" t="str">
        <f t="shared" si="43"/>
        <v/>
      </c>
      <c r="K302" s="5" t="str">
        <f t="shared" si="44"/>
        <v/>
      </c>
      <c r="L302" s="5" t="s">
        <v>257</v>
      </c>
      <c r="M302" s="5" t="s">
        <v>257</v>
      </c>
      <c r="N302" s="5" t="s">
        <v>257</v>
      </c>
      <c r="O302" s="5" t="s">
        <v>257</v>
      </c>
      <c r="P302" s="5" t="s">
        <v>257</v>
      </c>
      <c r="Q302" s="5" t="s">
        <v>257</v>
      </c>
      <c r="R302" s="5" t="s">
        <v>257</v>
      </c>
      <c r="S302" s="5" t="s">
        <v>257</v>
      </c>
      <c r="T302" s="5" t="s">
        <v>257</v>
      </c>
    </row>
    <row r="303" spans="1:20" ht="15.75" thickBot="1" x14ac:dyDescent="0.3">
      <c r="A303" s="15" t="s">
        <v>978</v>
      </c>
      <c r="C303" s="5" t="str">
        <f t="shared" si="36"/>
        <v>111000</v>
      </c>
      <c r="D303" s="5" t="str">
        <f t="shared" si="37"/>
        <v>ZCR</v>
      </c>
      <c r="E303" s="5" t="str">
        <f t="shared" si="38"/>
        <v>I</v>
      </c>
      <c r="F303" s="5" t="str">
        <f t="shared" si="39"/>
        <v>CCCC</v>
      </c>
      <c r="G303" s="5" t="str">
        <f t="shared" si="40"/>
        <v>DDDDDDDDD</v>
      </c>
      <c r="H303" s="5" t="str">
        <f t="shared" si="41"/>
        <v>SSSSSSSSS</v>
      </c>
      <c r="I303" s="5" t="str">
        <f t="shared" si="42"/>
        <v>SUBR</v>
      </c>
      <c r="J303" s="5" t="str">
        <f t="shared" si="43"/>
        <v>D,S</v>
      </c>
      <c r="K303" s="5" t="str">
        <f t="shared" si="44"/>
        <v/>
      </c>
      <c r="L303" s="5" t="s">
        <v>257</v>
      </c>
      <c r="M303" s="5" t="s">
        <v>257</v>
      </c>
      <c r="N303" s="5" t="s">
        <v>257</v>
      </c>
      <c r="O303" s="5" t="s">
        <v>257</v>
      </c>
      <c r="P303" s="5" t="s">
        <v>257</v>
      </c>
      <c r="Q303" s="5" t="s">
        <v>257</v>
      </c>
      <c r="R303" s="5" t="s">
        <v>257</v>
      </c>
      <c r="S303" s="5" t="s">
        <v>257</v>
      </c>
      <c r="T303" s="5" t="s">
        <v>257</v>
      </c>
    </row>
    <row r="304" spans="1:20" ht="15.75" thickBot="1" x14ac:dyDescent="0.3">
      <c r="A304" s="15" t="s">
        <v>979</v>
      </c>
      <c r="C304" s="5" t="str">
        <f t="shared" si="36"/>
        <v>111001</v>
      </c>
      <c r="D304" s="5" t="str">
        <f t="shared" si="37"/>
        <v>ZCR</v>
      </c>
      <c r="E304" s="5" t="str">
        <f t="shared" si="38"/>
        <v>I</v>
      </c>
      <c r="F304" s="5" t="str">
        <f t="shared" si="39"/>
        <v>CCCC</v>
      </c>
      <c r="G304" s="5" t="str">
        <f t="shared" si="40"/>
        <v>DDDDDDDDD</v>
      </c>
      <c r="H304" s="5" t="str">
        <f t="shared" si="41"/>
        <v>SSSSSSSSS</v>
      </c>
      <c r="I304" s="5" t="str">
        <f t="shared" si="42"/>
        <v>CMPSUB</v>
      </c>
      <c r="J304" s="5" t="str">
        <f t="shared" si="43"/>
        <v>D,S</v>
      </c>
      <c r="K304" s="5" t="str">
        <f t="shared" si="44"/>
        <v/>
      </c>
      <c r="L304" s="5" t="s">
        <v>257</v>
      </c>
      <c r="M304" s="5" t="s">
        <v>257</v>
      </c>
      <c r="N304" s="5" t="s">
        <v>257</v>
      </c>
      <c r="O304" s="5" t="s">
        <v>257</v>
      </c>
      <c r="P304" s="5" t="s">
        <v>257</v>
      </c>
      <c r="Q304" s="5" t="s">
        <v>257</v>
      </c>
      <c r="R304" s="5" t="s">
        <v>257</v>
      </c>
      <c r="S304" s="5" t="s">
        <v>257</v>
      </c>
      <c r="T304" s="5" t="s">
        <v>257</v>
      </c>
    </row>
    <row r="305" spans="1:20" ht="15.75" thickBot="1" x14ac:dyDescent="0.3">
      <c r="A305" s="15" t="s">
        <v>980</v>
      </c>
      <c r="C305" s="5" t="str">
        <f t="shared" si="36"/>
        <v>111010</v>
      </c>
      <c r="D305" s="5" t="str">
        <f t="shared" si="37"/>
        <v>ZCR</v>
      </c>
      <c r="E305" s="5" t="str">
        <f t="shared" si="38"/>
        <v>I</v>
      </c>
      <c r="F305" s="5" t="str">
        <f t="shared" si="39"/>
        <v>CCCC</v>
      </c>
      <c r="G305" s="5" t="str">
        <f t="shared" si="40"/>
        <v>DDDDDDDDD</v>
      </c>
      <c r="H305" s="5" t="str">
        <f t="shared" si="41"/>
        <v>SSSSSSSSS</v>
      </c>
      <c r="I305" s="5" t="str">
        <f t="shared" si="42"/>
        <v>INCMOD</v>
      </c>
      <c r="J305" s="5" t="str">
        <f t="shared" si="43"/>
        <v>D,S</v>
      </c>
      <c r="K305" s="5" t="str">
        <f t="shared" si="44"/>
        <v/>
      </c>
      <c r="L305" s="5" t="s">
        <v>257</v>
      </c>
      <c r="M305" s="5" t="s">
        <v>257</v>
      </c>
      <c r="N305" s="5" t="s">
        <v>257</v>
      </c>
      <c r="O305" s="5" t="s">
        <v>257</v>
      </c>
      <c r="P305" s="5" t="s">
        <v>257</v>
      </c>
      <c r="Q305" s="5" t="s">
        <v>257</v>
      </c>
      <c r="R305" s="5" t="s">
        <v>257</v>
      </c>
      <c r="S305" s="5" t="s">
        <v>257</v>
      </c>
      <c r="T305" s="5" t="s">
        <v>257</v>
      </c>
    </row>
    <row r="306" spans="1:20" ht="15.75" thickBot="1" x14ac:dyDescent="0.3">
      <c r="A306" s="15" t="s">
        <v>981</v>
      </c>
      <c r="C306" s="5" t="str">
        <f t="shared" si="36"/>
        <v>111011</v>
      </c>
      <c r="D306" s="5" t="str">
        <f t="shared" si="37"/>
        <v>ZCR</v>
      </c>
      <c r="E306" s="5" t="str">
        <f t="shared" si="38"/>
        <v>I</v>
      </c>
      <c r="F306" s="5" t="str">
        <f t="shared" si="39"/>
        <v>CCCC</v>
      </c>
      <c r="G306" s="5" t="str">
        <f t="shared" si="40"/>
        <v>DDDDDDDDD</v>
      </c>
      <c r="H306" s="5" t="str">
        <f t="shared" si="41"/>
        <v>SSSSSSSSS</v>
      </c>
      <c r="I306" s="5" t="str">
        <f t="shared" si="42"/>
        <v>DECMOD</v>
      </c>
      <c r="J306" s="5" t="str">
        <f t="shared" si="43"/>
        <v>D,S</v>
      </c>
      <c r="K306" s="5" t="str">
        <f t="shared" si="44"/>
        <v/>
      </c>
      <c r="L306" s="5" t="s">
        <v>257</v>
      </c>
      <c r="M306" s="5" t="s">
        <v>257</v>
      </c>
      <c r="N306" s="5" t="s">
        <v>257</v>
      </c>
      <c r="O306" s="5" t="s">
        <v>257</v>
      </c>
      <c r="P306" s="5" t="s">
        <v>257</v>
      </c>
      <c r="Q306" s="5" t="s">
        <v>257</v>
      </c>
      <c r="R306" s="5" t="s">
        <v>257</v>
      </c>
      <c r="S306" s="5" t="s">
        <v>257</v>
      </c>
      <c r="T306" s="5" t="s">
        <v>257</v>
      </c>
    </row>
    <row r="307" spans="1:20" ht="15.75" thickBot="1" x14ac:dyDescent="0.3">
      <c r="A307" s="13"/>
      <c r="C307" s="5" t="str">
        <f t="shared" si="36"/>
        <v/>
      </c>
      <c r="D307" s="5" t="str">
        <f t="shared" si="37"/>
        <v/>
      </c>
      <c r="E307" s="5" t="str">
        <f t="shared" si="38"/>
        <v/>
      </c>
      <c r="F307" s="5" t="str">
        <f t="shared" si="39"/>
        <v/>
      </c>
      <c r="G307" s="5" t="str">
        <f t="shared" si="40"/>
        <v/>
      </c>
      <c r="H307" s="5" t="str">
        <f t="shared" si="41"/>
        <v/>
      </c>
      <c r="I307" s="5" t="str">
        <f t="shared" si="42"/>
        <v/>
      </c>
      <c r="J307" s="5" t="str">
        <f t="shared" si="43"/>
        <v/>
      </c>
      <c r="K307" s="5" t="str">
        <f t="shared" si="44"/>
        <v/>
      </c>
      <c r="L307" s="5" t="s">
        <v>257</v>
      </c>
      <c r="M307" s="5" t="s">
        <v>257</v>
      </c>
      <c r="N307" s="5" t="s">
        <v>257</v>
      </c>
      <c r="O307" s="5" t="s">
        <v>257</v>
      </c>
      <c r="P307" s="5" t="s">
        <v>257</v>
      </c>
      <c r="Q307" s="5" t="s">
        <v>257</v>
      </c>
      <c r="R307" s="5" t="s">
        <v>257</v>
      </c>
      <c r="S307" s="5" t="s">
        <v>257</v>
      </c>
      <c r="T307" s="5" t="s">
        <v>257</v>
      </c>
    </row>
    <row r="308" spans="1:20" ht="15.75" thickBot="1" x14ac:dyDescent="0.3">
      <c r="A308" s="15" t="s">
        <v>982</v>
      </c>
      <c r="C308" s="5" t="str">
        <f t="shared" si="36"/>
        <v>111000</v>
      </c>
      <c r="D308" s="5" t="str">
        <f t="shared" si="37"/>
        <v>000</v>
      </c>
      <c r="E308" s="5" t="str">
        <f t="shared" si="38"/>
        <v>I</v>
      </c>
      <c r="F308" s="5" t="str">
        <f t="shared" si="39"/>
        <v>BBAA</v>
      </c>
      <c r="G308" s="5" t="str">
        <f t="shared" si="40"/>
        <v>DDDDDDDDD</v>
      </c>
      <c r="H308" s="5" t="str">
        <f t="shared" si="41"/>
        <v>SSSSSSSSS</v>
      </c>
      <c r="I308" s="5" t="str">
        <f t="shared" si="42"/>
        <v>SETINDx</v>
      </c>
      <c r="J308" s="5" t="str">
        <f t="shared" si="43"/>
        <v>D,S</v>
      </c>
      <c r="K308" s="5" t="str">
        <f t="shared" si="44"/>
        <v>(SETINDA S / SETINDB D / SETINDS D,S)</v>
      </c>
      <c r="L308" s="5" t="s">
        <v>257</v>
      </c>
      <c r="M308" s="5" t="s">
        <v>257</v>
      </c>
      <c r="N308" s="5" t="s">
        <v>257</v>
      </c>
      <c r="O308" s="5" t="s">
        <v>257</v>
      </c>
      <c r="P308" s="5" t="s">
        <v>257</v>
      </c>
      <c r="Q308" s="5" t="s">
        <v>257</v>
      </c>
      <c r="R308" s="5" t="s">
        <v>257</v>
      </c>
      <c r="S308" s="5" t="s">
        <v>257</v>
      </c>
      <c r="T308" s="5" t="s">
        <v>257</v>
      </c>
    </row>
    <row r="309" spans="1:20" ht="15.75" thickBot="1" x14ac:dyDescent="0.3">
      <c r="A309" s="15" t="s">
        <v>983</v>
      </c>
      <c r="C309" s="5" t="str">
        <f t="shared" si="36"/>
        <v>111001</v>
      </c>
      <c r="D309" s="5" t="str">
        <f t="shared" si="37"/>
        <v>000</v>
      </c>
      <c r="E309" s="5" t="str">
        <f t="shared" si="38"/>
        <v>I</v>
      </c>
      <c r="F309" s="5" t="str">
        <f t="shared" si="39"/>
        <v>0B0A</v>
      </c>
      <c r="G309" s="5" t="str">
        <f t="shared" si="40"/>
        <v>DDDDDDDDD</v>
      </c>
      <c r="H309" s="5" t="str">
        <f t="shared" si="41"/>
        <v>SSSSSSSSS</v>
      </c>
      <c r="I309" s="5" t="str">
        <f t="shared" si="42"/>
        <v>FIXINDx</v>
      </c>
      <c r="J309" s="5" t="str">
        <f t="shared" si="43"/>
        <v>D,S</v>
      </c>
      <c r="K309" s="5" t="str">
        <f t="shared" si="44"/>
        <v>(FIXINDA D,S / FIXINDB D,S / FIXINDS D,S)</v>
      </c>
      <c r="L309" s="5" t="s">
        <v>257</v>
      </c>
      <c r="M309" s="5" t="s">
        <v>257</v>
      </c>
      <c r="N309" s="5" t="s">
        <v>257</v>
      </c>
      <c r="O309" s="5" t="s">
        <v>257</v>
      </c>
      <c r="P309" s="5" t="s">
        <v>257</v>
      </c>
      <c r="Q309" s="5" t="s">
        <v>257</v>
      </c>
      <c r="R309" s="5" t="s">
        <v>257</v>
      </c>
      <c r="S309" s="5" t="s">
        <v>257</v>
      </c>
      <c r="T309" s="5" t="s">
        <v>257</v>
      </c>
    </row>
    <row r="310" spans="1:20" ht="15.75" thickBot="1" x14ac:dyDescent="0.3">
      <c r="A310" s="15" t="s">
        <v>984</v>
      </c>
      <c r="C310" s="5" t="str">
        <f t="shared" si="36"/>
        <v>111010</v>
      </c>
      <c r="D310" s="5" t="str">
        <f t="shared" si="37"/>
        <v>000</v>
      </c>
      <c r="E310" s="5" t="str">
        <f t="shared" si="38"/>
        <v>I</v>
      </c>
      <c r="F310" s="5" t="str">
        <f t="shared" si="39"/>
        <v>CCCC</v>
      </c>
      <c r="G310" s="5" t="str">
        <f t="shared" si="40"/>
        <v>DDDDDDDDD</v>
      </c>
      <c r="H310" s="5" t="str">
        <f t="shared" si="41"/>
        <v>SSSSSSSSS</v>
      </c>
      <c r="I310" s="5" t="str">
        <f t="shared" si="42"/>
        <v>CFGPINS</v>
      </c>
      <c r="J310" s="5" t="str">
        <f t="shared" si="43"/>
        <v>D,S</v>
      </c>
      <c r="K310" s="5" t="str">
        <f t="shared" si="44"/>
        <v>(waits for alt)</v>
      </c>
      <c r="L310" s="5" t="s">
        <v>257</v>
      </c>
      <c r="M310" s="5" t="s">
        <v>257</v>
      </c>
      <c r="N310" s="5" t="s">
        <v>257</v>
      </c>
      <c r="O310" s="5" t="s">
        <v>257</v>
      </c>
      <c r="P310" s="5" t="s">
        <v>257</v>
      </c>
      <c r="Q310" s="5" t="s">
        <v>257</v>
      </c>
      <c r="R310" s="5" t="s">
        <v>257</v>
      </c>
      <c r="S310" s="5" t="s">
        <v>257</v>
      </c>
      <c r="T310" s="5" t="s">
        <v>257</v>
      </c>
    </row>
    <row r="311" spans="1:20" ht="15.75" thickBot="1" x14ac:dyDescent="0.3">
      <c r="A311" s="15" t="s">
        <v>985</v>
      </c>
      <c r="C311" s="5" t="str">
        <f t="shared" si="36"/>
        <v>111011</v>
      </c>
      <c r="D311" s="5" t="str">
        <f t="shared" si="37"/>
        <v>000</v>
      </c>
      <c r="E311" s="5" t="str">
        <f t="shared" si="38"/>
        <v>I</v>
      </c>
      <c r="F311" s="5" t="str">
        <f t="shared" si="39"/>
        <v>CCCC</v>
      </c>
      <c r="G311" s="5" t="str">
        <f t="shared" si="40"/>
        <v>DDDDDDDDD</v>
      </c>
      <c r="H311" s="5" t="str">
        <f t="shared" si="41"/>
        <v>SSSSSSSSS</v>
      </c>
      <c r="I311" s="5" t="str">
        <f t="shared" si="42"/>
        <v>WAITVID</v>
      </c>
      <c r="J311" s="5" t="str">
        <f t="shared" si="43"/>
        <v>D,S</v>
      </c>
      <c r="K311" s="5" t="str">
        <f t="shared" si="44"/>
        <v>(waits for vid)</v>
      </c>
      <c r="L311" s="5" t="s">
        <v>257</v>
      </c>
      <c r="M311" s="5" t="s">
        <v>257</v>
      </c>
      <c r="N311" s="5" t="s">
        <v>257</v>
      </c>
      <c r="O311" s="5" t="s">
        <v>257</v>
      </c>
      <c r="P311" s="5" t="s">
        <v>257</v>
      </c>
      <c r="Q311" s="5" t="s">
        <v>257</v>
      </c>
      <c r="R311" s="5" t="s">
        <v>257</v>
      </c>
      <c r="S311" s="5" t="s">
        <v>257</v>
      </c>
      <c r="T311" s="5" t="s">
        <v>257</v>
      </c>
    </row>
    <row r="312" spans="1:20" ht="15.75" thickBot="1" x14ac:dyDescent="0.3">
      <c r="A312" s="13"/>
      <c r="C312" s="5" t="str">
        <f t="shared" si="36"/>
        <v/>
      </c>
      <c r="D312" s="5" t="str">
        <f t="shared" si="37"/>
        <v/>
      </c>
      <c r="E312" s="5" t="str">
        <f t="shared" si="38"/>
        <v/>
      </c>
      <c r="F312" s="5" t="str">
        <f t="shared" si="39"/>
        <v/>
      </c>
      <c r="G312" s="5" t="str">
        <f t="shared" si="40"/>
        <v/>
      </c>
      <c r="H312" s="5" t="str">
        <f t="shared" si="41"/>
        <v/>
      </c>
      <c r="I312" s="5" t="str">
        <f t="shared" si="42"/>
        <v/>
      </c>
      <c r="J312" s="5" t="str">
        <f t="shared" si="43"/>
        <v/>
      </c>
      <c r="K312" s="5" t="str">
        <f t="shared" si="44"/>
        <v/>
      </c>
      <c r="L312" s="5" t="s">
        <v>257</v>
      </c>
      <c r="M312" s="5" t="s">
        <v>257</v>
      </c>
      <c r="N312" s="5" t="s">
        <v>257</v>
      </c>
      <c r="O312" s="5" t="s">
        <v>257</v>
      </c>
      <c r="P312" s="5" t="s">
        <v>257</v>
      </c>
      <c r="Q312" s="5" t="s">
        <v>257</v>
      </c>
      <c r="R312" s="5" t="s">
        <v>257</v>
      </c>
      <c r="S312" s="5" t="s">
        <v>257</v>
      </c>
      <c r="T312" s="5" t="s">
        <v>257</v>
      </c>
    </row>
    <row r="313" spans="1:20" ht="15.75" thickBot="1" x14ac:dyDescent="0.3">
      <c r="A313" s="15" t="s">
        <v>986</v>
      </c>
      <c r="C313" s="5" t="str">
        <f t="shared" si="36"/>
        <v>111100</v>
      </c>
      <c r="D313" s="5" t="str">
        <f t="shared" si="37"/>
        <v>00R</v>
      </c>
      <c r="E313" s="5" t="str">
        <f t="shared" si="38"/>
        <v>I</v>
      </c>
      <c r="F313" s="5" t="str">
        <f t="shared" si="39"/>
        <v>CCCC</v>
      </c>
      <c r="G313" s="5" t="str">
        <f t="shared" si="40"/>
        <v>DDDDDDDDD</v>
      </c>
      <c r="H313" s="5" t="str">
        <f t="shared" si="41"/>
        <v>SSSSSSSSS</v>
      </c>
      <c r="I313" s="5" t="str">
        <f t="shared" si="42"/>
        <v>IJZ</v>
      </c>
      <c r="J313" s="5" t="str">
        <f t="shared" si="43"/>
        <v>D,S</v>
      </c>
      <c r="K313" s="5" t="str">
        <f t="shared" si="44"/>
        <v/>
      </c>
      <c r="L313" s="5" t="s">
        <v>257</v>
      </c>
      <c r="M313" s="5" t="s">
        <v>257</v>
      </c>
      <c r="N313" s="5" t="s">
        <v>257</v>
      </c>
      <c r="O313" s="5" t="s">
        <v>257</v>
      </c>
      <c r="P313" s="5" t="s">
        <v>257</v>
      </c>
      <c r="Q313" s="5" t="s">
        <v>257</v>
      </c>
      <c r="R313" s="5" t="s">
        <v>257</v>
      </c>
      <c r="S313" s="5" t="s">
        <v>257</v>
      </c>
      <c r="T313" s="5" t="s">
        <v>257</v>
      </c>
    </row>
    <row r="314" spans="1:20" ht="15.75" thickBot="1" x14ac:dyDescent="0.3">
      <c r="A314" s="15" t="s">
        <v>987</v>
      </c>
      <c r="C314" s="5" t="str">
        <f t="shared" si="36"/>
        <v>111100</v>
      </c>
      <c r="D314" s="5" t="str">
        <f t="shared" si="37"/>
        <v>01R</v>
      </c>
      <c r="E314" s="5" t="str">
        <f t="shared" si="38"/>
        <v>I</v>
      </c>
      <c r="F314" s="5" t="str">
        <f t="shared" si="39"/>
        <v>CCCC</v>
      </c>
      <c r="G314" s="5" t="str">
        <f t="shared" si="40"/>
        <v>DDDDDDDDD</v>
      </c>
      <c r="H314" s="5" t="str">
        <f t="shared" si="41"/>
        <v>SSSSSSSSS</v>
      </c>
      <c r="I314" s="5" t="str">
        <f t="shared" si="42"/>
        <v>IJZD</v>
      </c>
      <c r="J314" s="5" t="str">
        <f t="shared" si="43"/>
        <v>D,S</v>
      </c>
      <c r="K314" s="5" t="str">
        <f t="shared" si="44"/>
        <v/>
      </c>
      <c r="L314" s="5" t="s">
        <v>257</v>
      </c>
      <c r="M314" s="5" t="s">
        <v>257</v>
      </c>
      <c r="N314" s="5" t="s">
        <v>257</v>
      </c>
      <c r="O314" s="5" t="s">
        <v>257</v>
      </c>
      <c r="P314" s="5" t="s">
        <v>257</v>
      </c>
      <c r="Q314" s="5" t="s">
        <v>257</v>
      </c>
      <c r="R314" s="5" t="s">
        <v>257</v>
      </c>
      <c r="S314" s="5" t="s">
        <v>257</v>
      </c>
      <c r="T314" s="5" t="s">
        <v>257</v>
      </c>
    </row>
    <row r="315" spans="1:20" ht="15.75" thickBot="1" x14ac:dyDescent="0.3">
      <c r="A315" s="15" t="s">
        <v>988</v>
      </c>
      <c r="C315" s="5" t="str">
        <f t="shared" si="36"/>
        <v>111100</v>
      </c>
      <c r="D315" s="5" t="str">
        <f t="shared" si="37"/>
        <v>10R</v>
      </c>
      <c r="E315" s="5" t="str">
        <f t="shared" si="38"/>
        <v>I</v>
      </c>
      <c r="F315" s="5" t="str">
        <f t="shared" si="39"/>
        <v>CCCC</v>
      </c>
      <c r="G315" s="5" t="str">
        <f t="shared" si="40"/>
        <v>DDDDDDDDD</v>
      </c>
      <c r="H315" s="5" t="str">
        <f t="shared" si="41"/>
        <v>SSSSSSSSS</v>
      </c>
      <c r="I315" s="5" t="str">
        <f t="shared" si="42"/>
        <v>IJNZ</v>
      </c>
      <c r="J315" s="5" t="str">
        <f t="shared" si="43"/>
        <v>D,S</v>
      </c>
      <c r="K315" s="5" t="str">
        <f t="shared" si="44"/>
        <v/>
      </c>
      <c r="L315" s="5" t="s">
        <v>257</v>
      </c>
      <c r="M315" s="5" t="s">
        <v>257</v>
      </c>
      <c r="N315" s="5" t="s">
        <v>257</v>
      </c>
      <c r="O315" s="5" t="s">
        <v>257</v>
      </c>
      <c r="P315" s="5" t="s">
        <v>257</v>
      </c>
      <c r="Q315" s="5" t="s">
        <v>257</v>
      </c>
      <c r="R315" s="5" t="s">
        <v>257</v>
      </c>
      <c r="S315" s="5" t="s">
        <v>257</v>
      </c>
      <c r="T315" s="5" t="s">
        <v>257</v>
      </c>
    </row>
    <row r="316" spans="1:20" ht="15.75" thickBot="1" x14ac:dyDescent="0.3">
      <c r="A316" s="15" t="s">
        <v>989</v>
      </c>
      <c r="C316" s="5" t="str">
        <f t="shared" si="36"/>
        <v>111100</v>
      </c>
      <c r="D316" s="5" t="str">
        <f t="shared" si="37"/>
        <v>11R</v>
      </c>
      <c r="E316" s="5" t="str">
        <f t="shared" si="38"/>
        <v>I</v>
      </c>
      <c r="F316" s="5" t="str">
        <f t="shared" si="39"/>
        <v>CCCC</v>
      </c>
      <c r="G316" s="5" t="str">
        <f t="shared" si="40"/>
        <v>DDDDDDDDD</v>
      </c>
      <c r="H316" s="5" t="str">
        <f t="shared" si="41"/>
        <v>SSSSSSSSS</v>
      </c>
      <c r="I316" s="5" t="str">
        <f t="shared" si="42"/>
        <v>IJNZD</v>
      </c>
      <c r="J316" s="5" t="str">
        <f t="shared" si="43"/>
        <v>D,S</v>
      </c>
      <c r="K316" s="5" t="str">
        <f t="shared" si="44"/>
        <v/>
      </c>
      <c r="L316" s="5" t="s">
        <v>257</v>
      </c>
      <c r="M316" s="5" t="s">
        <v>257</v>
      </c>
      <c r="N316" s="5" t="s">
        <v>257</v>
      </c>
      <c r="O316" s="5" t="s">
        <v>257</v>
      </c>
      <c r="P316" s="5" t="s">
        <v>257</v>
      </c>
      <c r="Q316" s="5" t="s">
        <v>257</v>
      </c>
      <c r="R316" s="5" t="s">
        <v>257</v>
      </c>
      <c r="S316" s="5" t="s">
        <v>257</v>
      </c>
      <c r="T316" s="5" t="s">
        <v>257</v>
      </c>
    </row>
    <row r="317" spans="1:20" ht="15.75" thickBot="1" x14ac:dyDescent="0.3">
      <c r="A317" s="13"/>
      <c r="C317" s="5" t="str">
        <f t="shared" si="36"/>
        <v/>
      </c>
      <c r="D317" s="5" t="str">
        <f t="shared" si="37"/>
        <v/>
      </c>
      <c r="E317" s="5" t="str">
        <f t="shared" si="38"/>
        <v/>
      </c>
      <c r="F317" s="5" t="str">
        <f t="shared" si="39"/>
        <v/>
      </c>
      <c r="G317" s="5" t="str">
        <f t="shared" si="40"/>
        <v/>
      </c>
      <c r="H317" s="5" t="str">
        <f t="shared" si="41"/>
        <v/>
      </c>
      <c r="I317" s="5" t="str">
        <f t="shared" si="42"/>
        <v/>
      </c>
      <c r="J317" s="5" t="str">
        <f t="shared" si="43"/>
        <v/>
      </c>
      <c r="K317" s="5" t="str">
        <f t="shared" si="44"/>
        <v/>
      </c>
      <c r="L317" s="5" t="s">
        <v>257</v>
      </c>
      <c r="M317" s="5" t="s">
        <v>257</v>
      </c>
      <c r="N317" s="5" t="s">
        <v>257</v>
      </c>
      <c r="O317" s="5" t="s">
        <v>257</v>
      </c>
      <c r="P317" s="5" t="s">
        <v>257</v>
      </c>
      <c r="Q317" s="5" t="s">
        <v>257</v>
      </c>
      <c r="R317" s="5" t="s">
        <v>257</v>
      </c>
      <c r="S317" s="5" t="s">
        <v>257</v>
      </c>
      <c r="T317" s="5" t="s">
        <v>257</v>
      </c>
    </row>
    <row r="318" spans="1:20" ht="15.75" thickBot="1" x14ac:dyDescent="0.3">
      <c r="A318" s="15" t="s">
        <v>990</v>
      </c>
      <c r="C318" s="5" t="str">
        <f t="shared" si="36"/>
        <v>111101</v>
      </c>
      <c r="D318" s="5" t="str">
        <f t="shared" si="37"/>
        <v>00R</v>
      </c>
      <c r="E318" s="5" t="str">
        <f t="shared" si="38"/>
        <v>I</v>
      </c>
      <c r="F318" s="5" t="str">
        <f t="shared" si="39"/>
        <v>CCCC</v>
      </c>
      <c r="G318" s="5" t="str">
        <f t="shared" si="40"/>
        <v>DDDDDDDDD</v>
      </c>
      <c r="H318" s="5" t="str">
        <f t="shared" si="41"/>
        <v>SSSSSSSSS</v>
      </c>
      <c r="I318" s="5" t="str">
        <f t="shared" si="42"/>
        <v>DJZ</v>
      </c>
      <c r="J318" s="5" t="str">
        <f t="shared" si="43"/>
        <v>D,S</v>
      </c>
      <c r="K318" s="5" t="str">
        <f t="shared" si="44"/>
        <v/>
      </c>
      <c r="L318" s="5" t="s">
        <v>257</v>
      </c>
      <c r="M318" s="5" t="s">
        <v>257</v>
      </c>
      <c r="N318" s="5" t="s">
        <v>257</v>
      </c>
      <c r="O318" s="5" t="s">
        <v>257</v>
      </c>
      <c r="P318" s="5" t="s">
        <v>257</v>
      </c>
      <c r="Q318" s="5" t="s">
        <v>257</v>
      </c>
      <c r="R318" s="5" t="s">
        <v>257</v>
      </c>
      <c r="S318" s="5" t="s">
        <v>257</v>
      </c>
      <c r="T318" s="5" t="s">
        <v>257</v>
      </c>
    </row>
    <row r="319" spans="1:20" ht="15.75" thickBot="1" x14ac:dyDescent="0.3">
      <c r="A319" s="15" t="s">
        <v>991</v>
      </c>
      <c r="C319" s="5" t="str">
        <f t="shared" si="36"/>
        <v>111101</v>
      </c>
      <c r="D319" s="5" t="str">
        <f t="shared" si="37"/>
        <v>01R</v>
      </c>
      <c r="E319" s="5" t="str">
        <f t="shared" si="38"/>
        <v>I</v>
      </c>
      <c r="F319" s="5" t="str">
        <f t="shared" si="39"/>
        <v>CCCC</v>
      </c>
      <c r="G319" s="5" t="str">
        <f t="shared" si="40"/>
        <v>DDDDDDDDD</v>
      </c>
      <c r="H319" s="5" t="str">
        <f t="shared" si="41"/>
        <v>SSSSSSSSS</v>
      </c>
      <c r="I319" s="5" t="str">
        <f t="shared" si="42"/>
        <v>DJZD</v>
      </c>
      <c r="J319" s="5" t="str">
        <f t="shared" si="43"/>
        <v>D,S</v>
      </c>
      <c r="K319" s="5" t="str">
        <f t="shared" si="44"/>
        <v/>
      </c>
      <c r="L319" s="5" t="s">
        <v>257</v>
      </c>
      <c r="M319" s="5" t="s">
        <v>257</v>
      </c>
      <c r="N319" s="5" t="s">
        <v>257</v>
      </c>
      <c r="O319" s="5" t="s">
        <v>257</v>
      </c>
      <c r="P319" s="5" t="s">
        <v>257</v>
      </c>
      <c r="Q319" s="5" t="s">
        <v>257</v>
      </c>
      <c r="R319" s="5" t="s">
        <v>257</v>
      </c>
      <c r="S319" s="5" t="s">
        <v>257</v>
      </c>
      <c r="T319" s="5" t="s">
        <v>257</v>
      </c>
    </row>
    <row r="320" spans="1:20" ht="15.75" thickBot="1" x14ac:dyDescent="0.3">
      <c r="A320" s="15" t="s">
        <v>992</v>
      </c>
      <c r="C320" s="5" t="str">
        <f t="shared" si="36"/>
        <v>111101</v>
      </c>
      <c r="D320" s="5" t="str">
        <f t="shared" si="37"/>
        <v>10R</v>
      </c>
      <c r="E320" s="5" t="str">
        <f t="shared" si="38"/>
        <v>I</v>
      </c>
      <c r="F320" s="5" t="str">
        <f t="shared" si="39"/>
        <v>CCCC</v>
      </c>
      <c r="G320" s="5" t="str">
        <f t="shared" si="40"/>
        <v>DDDDDDDDD</v>
      </c>
      <c r="H320" s="5" t="str">
        <f t="shared" si="41"/>
        <v>SSSSSSSSS</v>
      </c>
      <c r="I320" s="5" t="str">
        <f t="shared" si="42"/>
        <v>DJNZ</v>
      </c>
      <c r="J320" s="5" t="str">
        <f t="shared" si="43"/>
        <v>D,S</v>
      </c>
      <c r="K320" s="5" t="str">
        <f t="shared" si="44"/>
        <v/>
      </c>
      <c r="L320" s="5" t="s">
        <v>257</v>
      </c>
      <c r="M320" s="5" t="s">
        <v>257</v>
      </c>
      <c r="N320" s="5" t="s">
        <v>257</v>
      </c>
      <c r="O320" s="5" t="s">
        <v>257</v>
      </c>
      <c r="P320" s="5" t="s">
        <v>257</v>
      </c>
      <c r="Q320" s="5" t="s">
        <v>257</v>
      </c>
      <c r="R320" s="5" t="s">
        <v>257</v>
      </c>
      <c r="S320" s="5" t="s">
        <v>257</v>
      </c>
      <c r="T320" s="5" t="s">
        <v>257</v>
      </c>
    </row>
    <row r="321" spans="1:20" ht="15.75" thickBot="1" x14ac:dyDescent="0.3">
      <c r="A321" s="15" t="s">
        <v>993</v>
      </c>
      <c r="C321" s="5" t="str">
        <f t="shared" si="36"/>
        <v>111101</v>
      </c>
      <c r="D321" s="5" t="str">
        <f t="shared" si="37"/>
        <v>11R</v>
      </c>
      <c r="E321" s="5" t="str">
        <f t="shared" si="38"/>
        <v>I</v>
      </c>
      <c r="F321" s="5" t="str">
        <f t="shared" si="39"/>
        <v>CCCC</v>
      </c>
      <c r="G321" s="5" t="str">
        <f t="shared" si="40"/>
        <v>DDDDDDDDD</v>
      </c>
      <c r="H321" s="5" t="str">
        <f t="shared" si="41"/>
        <v>SSSSSSSSS</v>
      </c>
      <c r="I321" s="5" t="str">
        <f t="shared" si="42"/>
        <v>DJNZD</v>
      </c>
      <c r="J321" s="5" t="str">
        <f t="shared" si="43"/>
        <v>D,S</v>
      </c>
      <c r="K321" s="5" t="str">
        <f t="shared" si="44"/>
        <v/>
      </c>
      <c r="L321" s="5" t="s">
        <v>257</v>
      </c>
      <c r="M321" s="5" t="s">
        <v>257</v>
      </c>
      <c r="N321" s="5" t="s">
        <v>257</v>
      </c>
      <c r="O321" s="5" t="s">
        <v>257</v>
      </c>
      <c r="P321" s="5" t="s">
        <v>257</v>
      </c>
      <c r="Q321" s="5" t="s">
        <v>257</v>
      </c>
      <c r="R321" s="5" t="s">
        <v>257</v>
      </c>
      <c r="S321" s="5" t="s">
        <v>257</v>
      </c>
      <c r="T321" s="5" t="s">
        <v>257</v>
      </c>
    </row>
    <row r="322" spans="1:20" ht="15.75" thickBot="1" x14ac:dyDescent="0.3">
      <c r="A322" s="13"/>
      <c r="C322" s="5" t="str">
        <f t="shared" si="36"/>
        <v/>
      </c>
      <c r="D322" s="5" t="str">
        <f t="shared" si="37"/>
        <v/>
      </c>
      <c r="E322" s="5" t="str">
        <f t="shared" si="38"/>
        <v/>
      </c>
      <c r="F322" s="5" t="str">
        <f t="shared" si="39"/>
        <v/>
      </c>
      <c r="G322" s="5" t="str">
        <f t="shared" si="40"/>
        <v/>
      </c>
      <c r="H322" s="5" t="str">
        <f t="shared" si="41"/>
        <v/>
      </c>
      <c r="I322" s="5" t="str">
        <f t="shared" si="42"/>
        <v/>
      </c>
      <c r="J322" s="5" t="str">
        <f t="shared" si="43"/>
        <v/>
      </c>
      <c r="K322" s="5" t="str">
        <f t="shared" si="44"/>
        <v/>
      </c>
      <c r="L322" s="5" t="s">
        <v>257</v>
      </c>
      <c r="M322" s="5" t="s">
        <v>257</v>
      </c>
      <c r="N322" s="5" t="s">
        <v>257</v>
      </c>
      <c r="O322" s="5" t="s">
        <v>257</v>
      </c>
      <c r="P322" s="5" t="s">
        <v>257</v>
      </c>
      <c r="Q322" s="5" t="s">
        <v>257</v>
      </c>
      <c r="R322" s="5" t="s">
        <v>257</v>
      </c>
      <c r="S322" s="5" t="s">
        <v>257</v>
      </c>
      <c r="T322" s="5" t="s">
        <v>257</v>
      </c>
    </row>
    <row r="323" spans="1:20" ht="15.75" thickBot="1" x14ac:dyDescent="0.3">
      <c r="A323" s="15" t="s">
        <v>994</v>
      </c>
      <c r="C323" s="5" t="str">
        <f t="shared" si="36"/>
        <v>111110</v>
      </c>
      <c r="D323" s="5" t="str">
        <f t="shared" si="37"/>
        <v>000</v>
      </c>
      <c r="E323" s="5" t="str">
        <f t="shared" si="38"/>
        <v>I</v>
      </c>
      <c r="F323" s="5" t="str">
        <f t="shared" si="39"/>
        <v>CCCC</v>
      </c>
      <c r="G323" s="5" t="str">
        <f t="shared" si="40"/>
        <v>DDDDDDDDD</v>
      </c>
      <c r="H323" s="5" t="str">
        <f t="shared" si="41"/>
        <v>SSSSSSSSS</v>
      </c>
      <c r="I323" s="5" t="str">
        <f t="shared" si="42"/>
        <v>TJZ</v>
      </c>
      <c r="J323" s="5" t="str">
        <f t="shared" si="43"/>
        <v>D,S</v>
      </c>
      <c r="K323" s="5" t="str">
        <f t="shared" si="44"/>
        <v/>
      </c>
      <c r="L323" s="5" t="s">
        <v>257</v>
      </c>
      <c r="M323" s="5" t="s">
        <v>257</v>
      </c>
      <c r="N323" s="5" t="s">
        <v>257</v>
      </c>
      <c r="O323" s="5" t="s">
        <v>257</v>
      </c>
      <c r="P323" s="5" t="s">
        <v>257</v>
      </c>
      <c r="Q323" s="5" t="s">
        <v>257</v>
      </c>
      <c r="R323" s="5" t="s">
        <v>257</v>
      </c>
      <c r="S323" s="5" t="s">
        <v>257</v>
      </c>
      <c r="T323" s="5" t="s">
        <v>257</v>
      </c>
    </row>
    <row r="324" spans="1:20" ht="15.75" thickBot="1" x14ac:dyDescent="0.3">
      <c r="A324" s="15" t="s">
        <v>995</v>
      </c>
      <c r="C324" s="5" t="str">
        <f t="shared" ref="C324:C335" si="45">MID(A324,1,6)</f>
        <v>111110</v>
      </c>
      <c r="D324" s="5" t="str">
        <f t="shared" ref="D324:D335" si="46">MID(A324,8,3)</f>
        <v>010</v>
      </c>
      <c r="E324" s="5" t="str">
        <f t="shared" ref="E324:E335" si="47">MID(A324,12,1)</f>
        <v>I</v>
      </c>
      <c r="F324" s="5" t="str">
        <f t="shared" ref="F324:F335" si="48">MID(A324,14,4)</f>
        <v>CCCC</v>
      </c>
      <c r="G324" s="5" t="str">
        <f t="shared" ref="G324:G335" si="49">MID(A324,19,9)</f>
        <v>DDDDDDDDD</v>
      </c>
      <c r="H324" s="5" t="str">
        <f t="shared" ref="H324:H335" si="50">MID(A324,29,9)</f>
        <v>SSSSSSSSS</v>
      </c>
      <c r="I324" s="5" t="str">
        <f t="shared" ref="I324:I335" si="51">TRIM(MID(A324,49,7))</f>
        <v>TJZD</v>
      </c>
      <c r="J324" s="5" t="str">
        <f t="shared" ref="J324:J335" si="52">TRIM(MID(A324,57,10))</f>
        <v>D,S</v>
      </c>
      <c r="K324" s="5" t="str">
        <f t="shared" ref="K324:K335" si="53">TRIM(MID(A324,67,50))</f>
        <v/>
      </c>
      <c r="L324" s="5" t="s">
        <v>257</v>
      </c>
      <c r="M324" s="5" t="s">
        <v>257</v>
      </c>
      <c r="N324" s="5" t="s">
        <v>257</v>
      </c>
      <c r="O324" s="5" t="s">
        <v>257</v>
      </c>
      <c r="P324" s="5" t="s">
        <v>257</v>
      </c>
      <c r="Q324" s="5" t="s">
        <v>257</v>
      </c>
      <c r="R324" s="5" t="s">
        <v>257</v>
      </c>
      <c r="S324" s="5" t="s">
        <v>257</v>
      </c>
      <c r="T324" s="5" t="s">
        <v>257</v>
      </c>
    </row>
    <row r="325" spans="1:20" ht="15.75" thickBot="1" x14ac:dyDescent="0.3">
      <c r="A325" s="15" t="s">
        <v>996</v>
      </c>
      <c r="C325" s="5" t="str">
        <f t="shared" si="45"/>
        <v>111110</v>
      </c>
      <c r="D325" s="5" t="str">
        <f t="shared" si="46"/>
        <v>100</v>
      </c>
      <c r="E325" s="5" t="str">
        <f t="shared" si="47"/>
        <v>I</v>
      </c>
      <c r="F325" s="5" t="str">
        <f t="shared" si="48"/>
        <v>CCCC</v>
      </c>
      <c r="G325" s="5" t="str">
        <f t="shared" si="49"/>
        <v>DDDDDDDDD</v>
      </c>
      <c r="H325" s="5" t="str">
        <f t="shared" si="50"/>
        <v>SSSSSSSSS</v>
      </c>
      <c r="I325" s="5" t="str">
        <f t="shared" si="51"/>
        <v>TJNZ</v>
      </c>
      <c r="J325" s="5" t="str">
        <f t="shared" si="52"/>
        <v>D,S</v>
      </c>
      <c r="K325" s="5" t="str">
        <f t="shared" si="53"/>
        <v/>
      </c>
      <c r="L325" s="5" t="s">
        <v>257</v>
      </c>
      <c r="M325" s="5" t="s">
        <v>257</v>
      </c>
      <c r="N325" s="5" t="s">
        <v>257</v>
      </c>
      <c r="O325" s="5" t="s">
        <v>257</v>
      </c>
      <c r="P325" s="5" t="s">
        <v>257</v>
      </c>
      <c r="Q325" s="5" t="s">
        <v>257</v>
      </c>
      <c r="R325" s="5" t="s">
        <v>257</v>
      </c>
      <c r="S325" s="5" t="s">
        <v>257</v>
      </c>
      <c r="T325" s="5" t="s">
        <v>257</v>
      </c>
    </row>
    <row r="326" spans="1:20" ht="15.75" thickBot="1" x14ac:dyDescent="0.3">
      <c r="A326" s="15" t="s">
        <v>997</v>
      </c>
      <c r="C326" s="5" t="str">
        <f t="shared" si="45"/>
        <v>111110</v>
      </c>
      <c r="D326" s="5" t="str">
        <f t="shared" si="46"/>
        <v>110</v>
      </c>
      <c r="E326" s="5" t="str">
        <f t="shared" si="47"/>
        <v>I</v>
      </c>
      <c r="F326" s="5" t="str">
        <f t="shared" si="48"/>
        <v>CCCC</v>
      </c>
      <c r="G326" s="5" t="str">
        <f t="shared" si="49"/>
        <v>DDDDDDDDD</v>
      </c>
      <c r="H326" s="5" t="str">
        <f t="shared" si="50"/>
        <v>SSSSSSSSS</v>
      </c>
      <c r="I326" s="5" t="str">
        <f t="shared" si="51"/>
        <v>TJNZD</v>
      </c>
      <c r="J326" s="5" t="str">
        <f t="shared" si="52"/>
        <v>D,S</v>
      </c>
      <c r="K326" s="5" t="str">
        <f t="shared" si="53"/>
        <v/>
      </c>
      <c r="L326" s="5" t="s">
        <v>257</v>
      </c>
      <c r="M326" s="5" t="s">
        <v>257</v>
      </c>
      <c r="N326" s="5" t="s">
        <v>257</v>
      </c>
      <c r="O326" s="5" t="s">
        <v>257</v>
      </c>
      <c r="P326" s="5" t="s">
        <v>257</v>
      </c>
      <c r="Q326" s="5" t="s">
        <v>257</v>
      </c>
      <c r="R326" s="5" t="s">
        <v>257</v>
      </c>
      <c r="S326" s="5" t="s">
        <v>257</v>
      </c>
      <c r="T326" s="5" t="s">
        <v>257</v>
      </c>
    </row>
    <row r="327" spans="1:20" ht="15.75" thickBot="1" x14ac:dyDescent="0.3">
      <c r="A327" s="13"/>
      <c r="C327" s="5" t="str">
        <f t="shared" si="45"/>
        <v/>
      </c>
      <c r="D327" s="5" t="str">
        <f t="shared" si="46"/>
        <v/>
      </c>
      <c r="E327" s="5" t="str">
        <f t="shared" si="47"/>
        <v/>
      </c>
      <c r="F327" s="5" t="str">
        <f t="shared" si="48"/>
        <v/>
      </c>
      <c r="G327" s="5" t="str">
        <f t="shared" si="49"/>
        <v/>
      </c>
      <c r="H327" s="5" t="str">
        <f t="shared" si="50"/>
        <v/>
      </c>
      <c r="I327" s="5" t="str">
        <f t="shared" si="51"/>
        <v/>
      </c>
      <c r="J327" s="5" t="str">
        <f t="shared" si="52"/>
        <v/>
      </c>
      <c r="K327" s="5" t="str">
        <f t="shared" si="53"/>
        <v/>
      </c>
      <c r="L327" s="5" t="s">
        <v>257</v>
      </c>
      <c r="M327" s="5" t="s">
        <v>257</v>
      </c>
      <c r="N327" s="5" t="s">
        <v>257</v>
      </c>
      <c r="O327" s="5" t="s">
        <v>257</v>
      </c>
      <c r="P327" s="5" t="s">
        <v>257</v>
      </c>
      <c r="Q327" s="5" t="s">
        <v>257</v>
      </c>
      <c r="R327" s="5" t="s">
        <v>257</v>
      </c>
      <c r="S327" s="5" t="s">
        <v>257</v>
      </c>
      <c r="T327" s="5" t="s">
        <v>257</v>
      </c>
    </row>
    <row r="328" spans="1:20" ht="15.75" thickBot="1" x14ac:dyDescent="0.3">
      <c r="A328" s="15" t="s">
        <v>998</v>
      </c>
      <c r="C328" s="5" t="str">
        <f t="shared" si="45"/>
        <v>111110</v>
      </c>
      <c r="D328" s="5" t="str">
        <f t="shared" si="46"/>
        <v>001</v>
      </c>
      <c r="E328" s="5" t="str">
        <f t="shared" si="47"/>
        <v>I</v>
      </c>
      <c r="F328" s="5" t="str">
        <f t="shared" si="48"/>
        <v>CCCC</v>
      </c>
      <c r="G328" s="5" t="str">
        <f t="shared" si="49"/>
        <v>DDDDDDDDD</v>
      </c>
      <c r="H328" s="5" t="str">
        <f t="shared" si="50"/>
        <v>SSSSSSSSS</v>
      </c>
      <c r="I328" s="5" t="str">
        <f t="shared" si="51"/>
        <v>JP</v>
      </c>
      <c r="J328" s="5" t="str">
        <f t="shared" si="52"/>
        <v>D,S</v>
      </c>
      <c r="K328" s="5" t="str">
        <f t="shared" si="53"/>
        <v/>
      </c>
      <c r="L328" s="5" t="s">
        <v>257</v>
      </c>
      <c r="M328" s="5" t="s">
        <v>257</v>
      </c>
      <c r="N328" s="5" t="s">
        <v>257</v>
      </c>
      <c r="O328" s="5" t="s">
        <v>257</v>
      </c>
      <c r="P328" s="5" t="s">
        <v>257</v>
      </c>
      <c r="Q328" s="5" t="s">
        <v>257</v>
      </c>
      <c r="R328" s="5" t="s">
        <v>257</v>
      </c>
      <c r="S328" s="5" t="s">
        <v>257</v>
      </c>
      <c r="T328" s="5" t="s">
        <v>257</v>
      </c>
    </row>
    <row r="329" spans="1:20" ht="15.75" thickBot="1" x14ac:dyDescent="0.3">
      <c r="A329" s="15" t="s">
        <v>999</v>
      </c>
      <c r="C329" s="5" t="str">
        <f t="shared" si="45"/>
        <v>111110</v>
      </c>
      <c r="D329" s="5" t="str">
        <f t="shared" si="46"/>
        <v>011</v>
      </c>
      <c r="E329" s="5" t="str">
        <f t="shared" si="47"/>
        <v>I</v>
      </c>
      <c r="F329" s="5" t="str">
        <f t="shared" si="48"/>
        <v>CCCC</v>
      </c>
      <c r="G329" s="5" t="str">
        <f t="shared" si="49"/>
        <v>DDDDDDDDD</v>
      </c>
      <c r="H329" s="5" t="str">
        <f t="shared" si="50"/>
        <v>SSSSSSSSS</v>
      </c>
      <c r="I329" s="5" t="str">
        <f t="shared" si="51"/>
        <v>JPD</v>
      </c>
      <c r="J329" s="5" t="str">
        <f t="shared" si="52"/>
        <v>D,S</v>
      </c>
      <c r="K329" s="5" t="str">
        <f t="shared" si="53"/>
        <v/>
      </c>
      <c r="L329" s="5" t="s">
        <v>257</v>
      </c>
      <c r="M329" s="5" t="s">
        <v>257</v>
      </c>
      <c r="N329" s="5" t="s">
        <v>257</v>
      </c>
      <c r="O329" s="5" t="s">
        <v>257</v>
      </c>
      <c r="P329" s="5" t="s">
        <v>257</v>
      </c>
      <c r="Q329" s="5" t="s">
        <v>257</v>
      </c>
      <c r="R329" s="5" t="s">
        <v>257</v>
      </c>
      <c r="S329" s="5" t="s">
        <v>257</v>
      </c>
      <c r="T329" s="5" t="s">
        <v>257</v>
      </c>
    </row>
    <row r="330" spans="1:20" ht="15.75" thickBot="1" x14ac:dyDescent="0.3">
      <c r="A330" s="15" t="s">
        <v>1000</v>
      </c>
      <c r="C330" s="5" t="str">
        <f t="shared" si="45"/>
        <v>111110</v>
      </c>
      <c r="D330" s="5" t="str">
        <f t="shared" si="46"/>
        <v>101</v>
      </c>
      <c r="E330" s="5" t="str">
        <f t="shared" si="47"/>
        <v>I</v>
      </c>
      <c r="F330" s="5" t="str">
        <f t="shared" si="48"/>
        <v>CCCC</v>
      </c>
      <c r="G330" s="5" t="str">
        <f t="shared" si="49"/>
        <v>DDDDDDDDD</v>
      </c>
      <c r="H330" s="5" t="str">
        <f t="shared" si="50"/>
        <v>SSSSSSSSS</v>
      </c>
      <c r="I330" s="5" t="str">
        <f t="shared" si="51"/>
        <v>JNP</v>
      </c>
      <c r="J330" s="5" t="str">
        <f t="shared" si="52"/>
        <v>D,S</v>
      </c>
      <c r="K330" s="5" t="str">
        <f t="shared" si="53"/>
        <v/>
      </c>
      <c r="L330" s="5" t="s">
        <v>257</v>
      </c>
      <c r="M330" s="5" t="s">
        <v>257</v>
      </c>
      <c r="N330" s="5" t="s">
        <v>257</v>
      </c>
      <c r="O330" s="5" t="s">
        <v>257</v>
      </c>
      <c r="P330" s="5" t="s">
        <v>257</v>
      </c>
      <c r="Q330" s="5" t="s">
        <v>257</v>
      </c>
      <c r="R330" s="5" t="s">
        <v>257</v>
      </c>
      <c r="S330" s="5" t="s">
        <v>257</v>
      </c>
      <c r="T330" s="5" t="s">
        <v>257</v>
      </c>
    </row>
    <row r="331" spans="1:20" ht="15.75" thickBot="1" x14ac:dyDescent="0.3">
      <c r="A331" s="15" t="s">
        <v>1001</v>
      </c>
      <c r="C331" s="5" t="str">
        <f t="shared" si="45"/>
        <v>111110</v>
      </c>
      <c r="D331" s="5" t="str">
        <f t="shared" si="46"/>
        <v>111</v>
      </c>
      <c r="E331" s="5" t="str">
        <f t="shared" si="47"/>
        <v>I</v>
      </c>
      <c r="F331" s="5" t="str">
        <f t="shared" si="48"/>
        <v>CCCC</v>
      </c>
      <c r="G331" s="5" t="str">
        <f t="shared" si="49"/>
        <v>DDDDDDDDD</v>
      </c>
      <c r="H331" s="5" t="str">
        <f t="shared" si="50"/>
        <v>SSSSSSSSS</v>
      </c>
      <c r="I331" s="5" t="str">
        <f t="shared" si="51"/>
        <v>JNPD</v>
      </c>
      <c r="J331" s="5" t="str">
        <f t="shared" si="52"/>
        <v>D,S</v>
      </c>
      <c r="K331" s="5" t="str">
        <f t="shared" si="53"/>
        <v/>
      </c>
      <c r="L331" s="5" t="s">
        <v>257</v>
      </c>
      <c r="M331" s="5" t="s">
        <v>257</v>
      </c>
      <c r="N331" s="5" t="s">
        <v>257</v>
      </c>
      <c r="O331" s="5" t="s">
        <v>257</v>
      </c>
      <c r="P331" s="5" t="s">
        <v>257</v>
      </c>
      <c r="Q331" s="5" t="s">
        <v>257</v>
      </c>
      <c r="R331" s="5" t="s">
        <v>257</v>
      </c>
      <c r="S331" s="5" t="s">
        <v>257</v>
      </c>
      <c r="T331" s="5" t="s">
        <v>257</v>
      </c>
    </row>
    <row r="332" spans="1:20" ht="15.75" thickBot="1" x14ac:dyDescent="0.3">
      <c r="A332" s="13"/>
      <c r="C332" s="5" t="str">
        <f t="shared" si="45"/>
        <v/>
      </c>
      <c r="D332" s="5" t="str">
        <f t="shared" si="46"/>
        <v/>
      </c>
      <c r="E332" s="5" t="str">
        <f t="shared" si="47"/>
        <v/>
      </c>
      <c r="F332" s="5" t="str">
        <f t="shared" si="48"/>
        <v/>
      </c>
      <c r="G332" s="5" t="str">
        <f t="shared" si="49"/>
        <v/>
      </c>
      <c r="H332" s="5" t="str">
        <f t="shared" si="50"/>
        <v/>
      </c>
      <c r="I332" s="5" t="str">
        <f t="shared" si="51"/>
        <v/>
      </c>
      <c r="J332" s="5" t="str">
        <f t="shared" si="52"/>
        <v/>
      </c>
      <c r="K332" s="5" t="str">
        <f t="shared" si="53"/>
        <v/>
      </c>
      <c r="L332" s="5" t="s">
        <v>257</v>
      </c>
      <c r="M332" s="5" t="s">
        <v>257</v>
      </c>
      <c r="N332" s="5" t="s">
        <v>257</v>
      </c>
      <c r="O332" s="5" t="s">
        <v>257</v>
      </c>
      <c r="P332" s="5" t="s">
        <v>257</v>
      </c>
      <c r="Q332" s="5" t="s">
        <v>257</v>
      </c>
      <c r="R332" s="5" t="s">
        <v>257</v>
      </c>
      <c r="S332" s="5" t="s">
        <v>257</v>
      </c>
      <c r="T332" s="5" t="s">
        <v>257</v>
      </c>
    </row>
    <row r="333" spans="1:20" ht="15.75" thickBot="1" x14ac:dyDescent="0.3">
      <c r="A333" s="15" t="s">
        <v>1002</v>
      </c>
      <c r="C333" s="5" t="str">
        <f t="shared" si="45"/>
        <v>111111</v>
      </c>
      <c r="D333" s="5" t="str">
        <f t="shared" si="46"/>
        <v>0CR</v>
      </c>
      <c r="E333" s="5" t="str">
        <f t="shared" si="47"/>
        <v>I</v>
      </c>
      <c r="F333" s="5" t="str">
        <f t="shared" si="48"/>
        <v>CCCC</v>
      </c>
      <c r="G333" s="5" t="str">
        <f t="shared" si="49"/>
        <v>DDDDDDDDD</v>
      </c>
      <c r="H333" s="5" t="str">
        <f t="shared" si="50"/>
        <v>SSSSSSSSS</v>
      </c>
      <c r="I333" s="5" t="str">
        <f t="shared" si="51"/>
        <v>WAITCNT</v>
      </c>
      <c r="J333" s="5" t="str">
        <f t="shared" si="52"/>
        <v>D,S</v>
      </c>
      <c r="K333" s="5" t="str">
        <f t="shared" si="53"/>
        <v>(waits for cnt32, +cnt64 if wc)</v>
      </c>
      <c r="L333" s="5" t="s">
        <v>257</v>
      </c>
      <c r="M333" s="5" t="s">
        <v>257</v>
      </c>
      <c r="N333" s="5" t="s">
        <v>257</v>
      </c>
      <c r="O333" s="5" t="s">
        <v>257</v>
      </c>
      <c r="P333" s="5" t="s">
        <v>257</v>
      </c>
      <c r="Q333" s="5" t="s">
        <v>257</v>
      </c>
      <c r="R333" s="5" t="s">
        <v>257</v>
      </c>
      <c r="S333" s="5" t="s">
        <v>257</v>
      </c>
      <c r="T333" s="5" t="s">
        <v>257</v>
      </c>
    </row>
    <row r="334" spans="1:20" ht="15.75" thickBot="1" x14ac:dyDescent="0.3">
      <c r="A334" s="15" t="s">
        <v>1003</v>
      </c>
      <c r="C334" s="5" t="str">
        <f t="shared" si="45"/>
        <v>111111</v>
      </c>
      <c r="D334" s="5" t="str">
        <f t="shared" si="46"/>
        <v>1C0</v>
      </c>
      <c r="E334" s="5" t="str">
        <f t="shared" si="47"/>
        <v>I</v>
      </c>
      <c r="F334" s="5" t="str">
        <f t="shared" si="48"/>
        <v>CCCC</v>
      </c>
      <c r="G334" s="5" t="str">
        <f t="shared" si="49"/>
        <v>DDDDDDDDD</v>
      </c>
      <c r="H334" s="5" t="str">
        <f t="shared" si="50"/>
        <v>SSSSSSSSS</v>
      </c>
      <c r="I334" s="5" t="str">
        <f t="shared" si="51"/>
        <v>WAITPEQ</v>
      </c>
      <c r="J334" s="5" t="str">
        <f t="shared" si="52"/>
        <v>D,S</v>
      </c>
      <c r="K334" s="5" t="str">
        <f t="shared" si="53"/>
        <v>(waits for pins, +cnt32 if wc)</v>
      </c>
      <c r="L334" s="5" t="s">
        <v>257</v>
      </c>
      <c r="M334" s="5" t="s">
        <v>257</v>
      </c>
      <c r="N334" s="5" t="s">
        <v>257</v>
      </c>
      <c r="O334" s="5" t="s">
        <v>257</v>
      </c>
      <c r="P334" s="5" t="s">
        <v>257</v>
      </c>
      <c r="Q334" s="5" t="s">
        <v>257</v>
      </c>
      <c r="R334" s="5" t="s">
        <v>257</v>
      </c>
      <c r="S334" s="5" t="s">
        <v>257</v>
      </c>
      <c r="T334" s="5" t="s">
        <v>257</v>
      </c>
    </row>
    <row r="335" spans="1:20" ht="15.75" thickBot="1" x14ac:dyDescent="0.3">
      <c r="A335" s="15" t="s">
        <v>1004</v>
      </c>
      <c r="C335" s="5" t="str">
        <f t="shared" si="45"/>
        <v>111111</v>
      </c>
      <c r="D335" s="5" t="str">
        <f t="shared" si="46"/>
        <v>1C1</v>
      </c>
      <c r="E335" s="5" t="str">
        <f t="shared" si="47"/>
        <v>I</v>
      </c>
      <c r="F335" s="5" t="str">
        <f t="shared" si="48"/>
        <v>CCCC</v>
      </c>
      <c r="G335" s="5" t="str">
        <f t="shared" si="49"/>
        <v>DDDDDDDDD</v>
      </c>
      <c r="H335" s="5" t="str">
        <f t="shared" si="50"/>
        <v>SSSSSSSSS</v>
      </c>
      <c r="I335" s="5" t="str">
        <f t="shared" si="51"/>
        <v>WAITPNE</v>
      </c>
      <c r="J335" s="5" t="str">
        <f t="shared" si="52"/>
        <v>D,S</v>
      </c>
      <c r="K335" s="5" t="str">
        <f t="shared" si="53"/>
        <v>(waits for pins, +cnt32 if wc)</v>
      </c>
      <c r="L335" s="5" t="s">
        <v>257</v>
      </c>
      <c r="M335" s="5" t="s">
        <v>257</v>
      </c>
      <c r="N335" s="5" t="s">
        <v>257</v>
      </c>
      <c r="O335" s="5" t="s">
        <v>257</v>
      </c>
      <c r="P335" s="5" t="s">
        <v>257</v>
      </c>
      <c r="Q335" s="5" t="s">
        <v>257</v>
      </c>
      <c r="R335" s="5" t="s">
        <v>257</v>
      </c>
      <c r="S335" s="5" t="s">
        <v>257</v>
      </c>
      <c r="T335" s="5" t="s">
        <v>257</v>
      </c>
    </row>
    <row r="336" spans="1:20" ht="15.75" thickBot="1" x14ac:dyDescent="0.3">
      <c r="A336" s="15" t="s">
        <v>722</v>
      </c>
    </row>
    <row r="337" spans="1:1" ht="15.75" thickBot="1" x14ac:dyDescent="0.3">
      <c r="A337" s="13"/>
    </row>
    <row r="338" spans="1:1" ht="15.75" thickBot="1" x14ac:dyDescent="0.3">
      <c r="A338" s="13"/>
    </row>
    <row r="339" spans="1:1" ht="15.75" thickBot="1" x14ac:dyDescent="0.3">
      <c r="A339" s="15" t="s">
        <v>1005</v>
      </c>
    </row>
    <row r="340" spans="1:1" ht="15.75" thickBot="1" x14ac:dyDescent="0.3">
      <c r="A340" s="15" t="s">
        <v>722</v>
      </c>
    </row>
    <row r="341" spans="1:1" ht="15.75" thickBot="1" x14ac:dyDescent="0.3">
      <c r="A341" s="15" t="s">
        <v>1006</v>
      </c>
    </row>
    <row r="342" spans="1:1" ht="15.75" thickBot="1" x14ac:dyDescent="0.3">
      <c r="A342" s="15" t="s">
        <v>1007</v>
      </c>
    </row>
    <row r="343" spans="1:1" ht="15.75" thickBot="1" x14ac:dyDescent="0.3">
      <c r="A343" s="15" t="s">
        <v>1008</v>
      </c>
    </row>
    <row r="344" spans="1:1" ht="15.75" thickBot="1" x14ac:dyDescent="0.3">
      <c r="A344" s="15" t="s">
        <v>1009</v>
      </c>
    </row>
    <row r="345" spans="1:1" ht="15.75" thickBot="1" x14ac:dyDescent="0.3">
      <c r="A345" s="15" t="s">
        <v>1010</v>
      </c>
    </row>
    <row r="346" spans="1:1" ht="15.75" thickBot="1" x14ac:dyDescent="0.3">
      <c r="A346" s="15" t="s">
        <v>1011</v>
      </c>
    </row>
    <row r="347" spans="1:1" ht="15.75" thickBot="1" x14ac:dyDescent="0.3">
      <c r="A347" s="15" t="s">
        <v>1012</v>
      </c>
    </row>
    <row r="348" spans="1:1" ht="15.75" thickBot="1" x14ac:dyDescent="0.3">
      <c r="A348" s="15" t="s">
        <v>1013</v>
      </c>
    </row>
    <row r="349" spans="1:1" ht="15.75" thickBot="1" x14ac:dyDescent="0.3">
      <c r="A349" s="13"/>
    </row>
    <row r="350" spans="1:1" ht="15.75" thickBot="1" x14ac:dyDescent="0.3">
      <c r="A350" s="13"/>
    </row>
    <row r="351" spans="1:1" ht="15.75" thickBot="1" x14ac:dyDescent="0.3">
      <c r="A351" s="15" t="s">
        <v>1014</v>
      </c>
    </row>
    <row r="352" spans="1:1" ht="15.75" thickBot="1" x14ac:dyDescent="0.3">
      <c r="A352" s="15" t="s">
        <v>722</v>
      </c>
    </row>
    <row r="353" spans="1:1" ht="15.75" thickBot="1" x14ac:dyDescent="0.3">
      <c r="A353" s="15" t="s">
        <v>1015</v>
      </c>
    </row>
    <row r="354" spans="1:1" ht="15.75" thickBot="1" x14ac:dyDescent="0.3">
      <c r="A354" s="15" t="s">
        <v>1016</v>
      </c>
    </row>
    <row r="355" spans="1:1" ht="15.75" thickBot="1" x14ac:dyDescent="0.3">
      <c r="A355" s="15" t="s">
        <v>1017</v>
      </c>
    </row>
    <row r="356" spans="1:1" ht="15.75" thickBot="1" x14ac:dyDescent="0.3">
      <c r="A356" s="15" t="s">
        <v>1018</v>
      </c>
    </row>
    <row r="357" spans="1:1" ht="15.75" thickBot="1" x14ac:dyDescent="0.3">
      <c r="A357" s="15" t="s">
        <v>1019</v>
      </c>
    </row>
    <row r="358" spans="1:1" ht="15.75" thickBot="1" x14ac:dyDescent="0.3">
      <c r="A358" s="15" t="s">
        <v>1020</v>
      </c>
    </row>
    <row r="359" spans="1:1" ht="15.75" thickBot="1" x14ac:dyDescent="0.3">
      <c r="A359" s="15" t="s">
        <v>1021</v>
      </c>
    </row>
    <row r="360" spans="1:1" ht="15.75" thickBot="1" x14ac:dyDescent="0.3">
      <c r="A360" s="15" t="s">
        <v>1022</v>
      </c>
    </row>
    <row r="361" spans="1:1" ht="15.75" thickBot="1" x14ac:dyDescent="0.3">
      <c r="A361" s="15" t="s">
        <v>1023</v>
      </c>
    </row>
    <row r="362" spans="1:1" ht="15.75" thickBot="1" x14ac:dyDescent="0.3">
      <c r="A362" s="15" t="s">
        <v>1024</v>
      </c>
    </row>
    <row r="363" spans="1:1" ht="15.75" thickBot="1" x14ac:dyDescent="0.3">
      <c r="A363" s="15" t="s">
        <v>1025</v>
      </c>
    </row>
    <row r="364" spans="1:1" ht="15.75" thickBot="1" x14ac:dyDescent="0.3">
      <c r="A364" s="15" t="s">
        <v>1026</v>
      </c>
    </row>
    <row r="365" spans="1:1" ht="15.75" thickBot="1" x14ac:dyDescent="0.3">
      <c r="A365" s="15" t="s">
        <v>1027</v>
      </c>
    </row>
    <row r="366" spans="1:1" ht="15.75" thickBot="1" x14ac:dyDescent="0.3">
      <c r="A366" s="15" t="s">
        <v>1028</v>
      </c>
    </row>
    <row r="367" spans="1:1" ht="15.75" thickBot="1" x14ac:dyDescent="0.3">
      <c r="A367" s="15" t="s">
        <v>1029</v>
      </c>
    </row>
    <row r="368" spans="1:1" ht="15.75" thickBot="1" x14ac:dyDescent="0.3">
      <c r="A368" s="15" t="s">
        <v>1030</v>
      </c>
    </row>
    <row r="369" spans="1:1" ht="15.75" thickBot="1" x14ac:dyDescent="0.3">
      <c r="A369" s="13"/>
    </row>
    <row r="370" spans="1:1" ht="15.75" thickBot="1" x14ac:dyDescent="0.3">
      <c r="A370" s="15" t="s">
        <v>1031</v>
      </c>
    </row>
    <row r="371" spans="1:1" ht="15.75" thickBot="1" x14ac:dyDescent="0.3">
      <c r="A371" s="15" t="s">
        <v>722</v>
      </c>
    </row>
    <row r="372" spans="1:1" ht="15.75" thickBot="1" x14ac:dyDescent="0.3">
      <c r="A372" s="15" t="s">
        <v>1032</v>
      </c>
    </row>
    <row r="373" spans="1:1" ht="15.75" thickBot="1" x14ac:dyDescent="0.3">
      <c r="A373" s="15" t="s">
        <v>1033</v>
      </c>
    </row>
    <row r="374" spans="1:1" ht="15.75" thickBot="1" x14ac:dyDescent="0.3">
      <c r="A374" s="15" t="s">
        <v>1034</v>
      </c>
    </row>
    <row r="375" spans="1:1" ht="15.75" thickBot="1" x14ac:dyDescent="0.3">
      <c r="A375" s="15" t="s">
        <v>1035</v>
      </c>
    </row>
    <row r="376" spans="1:1" ht="15.75" thickBot="1" x14ac:dyDescent="0.3">
      <c r="A376" s="13"/>
    </row>
    <row r="377" spans="1:1" ht="15.75" thickBot="1" x14ac:dyDescent="0.3">
      <c r="A377" s="15" t="s">
        <v>1036</v>
      </c>
    </row>
    <row r="378" spans="1:1" ht="15.75" thickBot="1" x14ac:dyDescent="0.3">
      <c r="A378" s="15" t="s">
        <v>1037</v>
      </c>
    </row>
    <row r="379" spans="1:1" ht="15.75" thickBot="1" x14ac:dyDescent="0.3">
      <c r="A379" s="15" t="s">
        <v>1038</v>
      </c>
    </row>
    <row r="380" spans="1:1" ht="15.75" thickBot="1" x14ac:dyDescent="0.3">
      <c r="A380" s="15" t="s">
        <v>1039</v>
      </c>
    </row>
    <row r="381" spans="1:1" ht="15.75" thickBot="1" x14ac:dyDescent="0.3">
      <c r="A381" s="13"/>
    </row>
    <row r="382" spans="1:1" ht="15.75" thickBot="1" x14ac:dyDescent="0.3">
      <c r="A382" s="13"/>
    </row>
    <row r="383" spans="1:1" ht="15.75" thickBot="1" x14ac:dyDescent="0.3">
      <c r="A383" s="15" t="s">
        <v>1040</v>
      </c>
    </row>
    <row r="384" spans="1:1" ht="15.75" thickBot="1" x14ac:dyDescent="0.3">
      <c r="A384" s="15" t="s">
        <v>722</v>
      </c>
    </row>
    <row r="385" spans="1:1" ht="15.75" thickBot="1" x14ac:dyDescent="0.3">
      <c r="A385" s="15" t="s">
        <v>1041</v>
      </c>
    </row>
    <row r="386" spans="1:1" ht="15.75" thickBot="1" x14ac:dyDescent="0.3">
      <c r="A386" s="15" t="s">
        <v>1042</v>
      </c>
    </row>
    <row r="387" spans="1:1" ht="15.75" thickBot="1" x14ac:dyDescent="0.3">
      <c r="A387" s="13"/>
    </row>
    <row r="388" spans="1:1" ht="15.75" thickBot="1" x14ac:dyDescent="0.3">
      <c r="A388" s="13"/>
    </row>
    <row r="389" spans="1:1" ht="15.75" thickBot="1" x14ac:dyDescent="0.3">
      <c r="A389" s="15" t="s">
        <v>1043</v>
      </c>
    </row>
    <row r="390" spans="1:1" ht="15.75" thickBot="1" x14ac:dyDescent="0.3">
      <c r="A390" s="15" t="s">
        <v>722</v>
      </c>
    </row>
    <row r="391" spans="1:1" x14ac:dyDescent="0.25">
      <c r="A391" s="16" t="s">
        <v>1044</v>
      </c>
    </row>
  </sheetData>
  <sortState ref="L3:T335">
    <sortCondition ref="L3:L335"/>
    <sortCondition ref="Q3:Q335"/>
    <sortCondition ref="M3:M335"/>
    <sortCondition ref="N3:N335"/>
    <sortCondition ref="O3:O335"/>
    <sortCondition ref="P3:P335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 Summary (5)</vt:lpstr>
      <vt:lpstr>Sheet1</vt:lpstr>
      <vt:lpstr>'Instruction Summary 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cp:lastPrinted>2012-12-15T03:38:47Z</cp:lastPrinted>
  <dcterms:created xsi:type="dcterms:W3CDTF">2012-12-11T10:34:11Z</dcterms:created>
  <dcterms:modified xsi:type="dcterms:W3CDTF">2012-12-20T06:35:13Z</dcterms:modified>
</cp:coreProperties>
</file>