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780" activeTab="0"/>
  </bookViews>
  <sheets>
    <sheet name="Spin_convert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<sst xmlns="http://schemas.openxmlformats.org/spreadsheetml/2006/main" count="15" uniqueCount="15">
  <si>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</t>
  </si>
  <si>
    <t xml:space="preserve">     </t>
  </si>
  <si>
    <t>size</t>
  </si>
  <si>
    <t>num</t>
  </si>
  <si>
    <t>x</t>
  </si>
  <si>
    <t>y</t>
  </si>
  <si>
    <t>sizex</t>
  </si>
  <si>
    <t>sizey</t>
  </si>
  <si>
    <t>ARC</t>
  </si>
  <si>
    <t>w</t>
  </si>
  <si>
    <t>h</t>
  </si>
  <si>
    <t>r</t>
  </si>
  <si>
    <t>rsize 30</t>
  </si>
  <si>
    <t>radious</t>
  </si>
  <si>
    <t>spin commands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</si>
</sst>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u val="single"/>
      <sz val="16"/>
      <color indexed="9"/>
      <name val="Calibri"/>
      <family val="0"/>
    </font>
    <font>
      <b/>
      <sz val="20"/>
      <color indexed="60"/>
      <name val="Calibri"/>
      <family val="0"/>
    </font>
    <font>
      <sz val="18"/>
      <color indexed="9"/>
      <name val="Calibri"/>
      <family val="0"/>
    </font>
    <font>
      <sz val="11"/>
      <color indexed="50"/>
      <name val="Calibri"/>
      <family val="0"/>
    </font>
    <font>
      <b/>
      <sz val="14"/>
      <color indexed="8"/>
      <name val="Calibri"/>
      <family val="0"/>
    </font>
    <font>
      <b/>
      <sz val="11"/>
      <color indexed="53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29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 diagonalUp="1" diagonalDown="1">
      <left style="thick"/>
      <right style="thick"/>
      <top>
        <color indexed="63"/>
      </top>
      <bottom style="thick"/>
      <diagonal style="thick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 diagonalDown="1">
      <left style="thick"/>
      <right style="thick"/>
      <top>
        <color indexed="63"/>
      </top>
      <bottom>
        <color indexed="63"/>
      </bottom>
      <diagonal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 applyProtection="1">
      <alignment/>
      <protection hidden="1"/>
    </xf>
    <xf numFmtId="0" fontId="0" fillId="33" borderId="12" xfId="0" applyFill="1" applyBorder="1" applyAlignment="1">
      <alignment/>
    </xf>
    <xf numFmtId="0" fontId="4" fillId="35" borderId="13" xfId="0" applyFont="1" applyFill="1" applyBorder="1" applyAlignment="1" quotePrefix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 quotePrefix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5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 textRotation="90"/>
    </xf>
    <xf numFmtId="0" fontId="0" fillId="37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4" borderId="25" xfId="0" applyFill="1" applyBorder="1" applyAlignment="1" applyProtection="1">
      <alignment/>
      <protection hidden="1" locked="0"/>
    </xf>
    <xf numFmtId="0" fontId="3" fillId="39" borderId="22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0" fillId="37" borderId="18" xfId="0" applyFill="1" applyBorder="1" applyAlignment="1">
      <alignment/>
    </xf>
    <xf numFmtId="0" fontId="0" fillId="37" borderId="30" xfId="0" applyFill="1" applyBorder="1" applyAlignment="1">
      <alignment/>
    </xf>
    <xf numFmtId="0" fontId="8" fillId="40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9" fillId="40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9" fillId="42" borderId="31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1</xdr:row>
      <xdr:rowOff>57150</xdr:rowOff>
    </xdr:from>
    <xdr:ext cx="4495800" cy="4105275"/>
    <xdr:sp>
      <xdr:nvSpPr>
        <xdr:cNvPr id="1" name="2 - Στρογγυλεμένο ορθογώνιο"/>
        <xdr:cNvSpPr>
          <a:spLocks/>
        </xdr:cNvSpPr>
      </xdr:nvSpPr>
      <xdr:spPr>
        <a:xfrm>
          <a:off x="4219575" y="581025"/>
          <a:ext cx="4495800" cy="4105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21</xdr:col>
      <xdr:colOff>266700</xdr:colOff>
      <xdr:row>0</xdr:row>
      <xdr:rowOff>66675</xdr:rowOff>
    </xdr:from>
    <xdr:ext cx="3419475" cy="361950"/>
    <xdr:sp>
      <xdr:nvSpPr>
        <xdr:cNvPr id="2" name="3 - TextBox"/>
        <xdr:cNvSpPr txBox="1">
          <a:spLocks noChangeArrowheads="1"/>
        </xdr:cNvSpPr>
      </xdr:nvSpPr>
      <xdr:spPr>
        <a:xfrm>
          <a:off x="4895850" y="66675"/>
          <a:ext cx="3419475" cy="36195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SPIN 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file  for S2 Robot</a:t>
          </a:r>
        </a:p>
      </xdr:txBody>
    </xdr:sp>
    <xdr:clientData fPrintsWithSheet="0"/>
  </xdr:oneCellAnchor>
  <xdr:oneCellAnchor>
    <xdr:from>
      <xdr:col>20</xdr:col>
      <xdr:colOff>247650</xdr:colOff>
      <xdr:row>1</xdr:row>
      <xdr:rowOff>247650</xdr:rowOff>
    </xdr:from>
    <xdr:ext cx="3105150" cy="2000250"/>
    <xdr:sp>
      <xdr:nvSpPr>
        <xdr:cNvPr id="3" name="4 - TextBox"/>
        <xdr:cNvSpPr txBox="1">
          <a:spLocks noChangeArrowheads="1"/>
        </xdr:cNvSpPr>
      </xdr:nvSpPr>
      <xdr:spPr>
        <a:xfrm>
          <a:off x="4400550" y="771525"/>
          <a:ext cx="3105150" cy="20002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the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coordinates of every point  (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 AREA 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  Fill  the 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column (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ORANGE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1 or -1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only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must  scribble  an arc.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when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scribbles the arc clockwise  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when the robot scribbles the arc counter clockwise. In both cases  you must also  fill the  "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column (</a:t>
          </a:r>
          <a:r>
            <a:rPr lang="en-US" cap="none" sz="1100" b="0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PINK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with the  appropriate  value 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to draw a line, leave these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two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areas  blank . </a:t>
          </a:r>
        </a:p>
      </xdr:txBody>
    </xdr:sp>
    <xdr:clientData fPrintsWithSheet="0"/>
  </xdr:oneCellAnchor>
  <xdr:twoCellAnchor editAs="oneCell">
    <xdr:from>
      <xdr:col>25</xdr:col>
      <xdr:colOff>409575</xdr:colOff>
      <xdr:row>1</xdr:row>
      <xdr:rowOff>123825</xdr:rowOff>
    </xdr:from>
    <xdr:to>
      <xdr:col>27</xdr:col>
      <xdr:colOff>38100</xdr:colOff>
      <xdr:row>5</xdr:row>
      <xdr:rowOff>0</xdr:rowOff>
    </xdr:to>
    <xdr:pic>
      <xdr:nvPicPr>
        <xdr:cNvPr id="4" name="3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770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161925</xdr:colOff>
      <xdr:row>11</xdr:row>
      <xdr:rowOff>180975</xdr:rowOff>
    </xdr:from>
    <xdr:ext cx="4352925" cy="1571625"/>
    <xdr:sp>
      <xdr:nvSpPr>
        <xdr:cNvPr id="5" name="36 - TextBox"/>
        <xdr:cNvSpPr txBox="1">
          <a:spLocks noChangeArrowheads="1"/>
        </xdr:cNvSpPr>
      </xdr:nvSpPr>
      <xdr:spPr>
        <a:xfrm>
          <a:off x="4314825" y="2676525"/>
          <a:ext cx="4352925" cy="15716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default size is 30 but you can also change this size  and put  what you desire.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Choose  the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spin  commands  area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red commands)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using your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Press the next  button  (Export to SPIN file)  and save the file with Spin Code.</a:t>
          </a:r>
        </a:p>
      </xdr:txBody>
    </xdr:sp>
    <xdr:clientData fPrintsWithSheet="0"/>
  </xdr:oneCellAnchor>
  <xdr:twoCellAnchor editAs="oneCell">
    <xdr:from>
      <xdr:col>25</xdr:col>
      <xdr:colOff>419100</xdr:colOff>
      <xdr:row>5</xdr:row>
      <xdr:rowOff>95250</xdr:rowOff>
    </xdr:from>
    <xdr:to>
      <xdr:col>27</xdr:col>
      <xdr:colOff>47625</xdr:colOff>
      <xdr:row>9</xdr:row>
      <xdr:rowOff>57150</xdr:rowOff>
    </xdr:to>
    <xdr:pic>
      <xdr:nvPicPr>
        <xdr:cNvPr id="6" name="52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4478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0</xdr:row>
      <xdr:rowOff>28575</xdr:rowOff>
    </xdr:from>
    <xdr:to>
      <xdr:col>21</xdr:col>
      <xdr:colOff>209550</xdr:colOff>
      <xdr:row>1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1">
          <a:off x="4362450" y="28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"/>
  <dimension ref="A1:T151"/>
  <sheetViews>
    <sheetView showGridLines="0" tabSelected="1" zoomScalePageLayoutView="0" workbookViewId="0" topLeftCell="A7">
      <selection activeCell="N2" sqref="N2:T43"/>
    </sheetView>
  </sheetViews>
  <sheetFormatPr defaultColWidth="9.140625" defaultRowHeight="15"/>
  <cols>
    <col min="1" max="1" width="7.140625" style="0" customWidth="1"/>
    <col min="2" max="2" width="2.7109375" style="0" customWidth="1"/>
    <col min="3" max="8" width="9.140625" style="0" hidden="1" customWidth="1"/>
    <col min="9" max="9" width="4.7109375" style="0" customWidth="1"/>
    <col min="10" max="11" width="5.57421875" style="0" customWidth="1"/>
    <col min="12" max="12" width="3.28125" style="0" customWidth="1"/>
    <col min="13" max="13" width="4.28125" style="0" customWidth="1"/>
    <col min="14" max="14" width="9.28125" style="0" customWidth="1"/>
    <col min="15" max="15" width="4.421875" style="0" customWidth="1"/>
    <col min="16" max="16" width="1.57421875" style="0" customWidth="1"/>
    <col min="17" max="17" width="3.8515625" style="0" customWidth="1"/>
    <col min="18" max="18" width="2.57421875" style="0" customWidth="1"/>
    <col min="19" max="19" width="4.7109375" style="0" customWidth="1"/>
    <col min="20" max="20" width="2.57421875" style="0" customWidth="1"/>
    <col min="21" max="21" width="7.140625" style="0" customWidth="1"/>
  </cols>
  <sheetData>
    <row r="1" spans="1:20" ht="41.25" customHeight="1" thickBot="1">
      <c r="A1" s="34" t="s">
        <v>2</v>
      </c>
      <c r="B1" s="27"/>
      <c r="C1" s="32" t="s">
        <v>6</v>
      </c>
      <c r="D1" s="32" t="s">
        <v>7</v>
      </c>
      <c r="E1" s="32" t="s">
        <v>9</v>
      </c>
      <c r="F1" s="33" t="s">
        <v>11</v>
      </c>
      <c r="G1" s="33" t="s">
        <v>12</v>
      </c>
      <c r="H1" s="33" t="s">
        <v>13</v>
      </c>
      <c r="I1" s="10" t="s">
        <v>3</v>
      </c>
      <c r="J1" s="24" t="s">
        <v>4</v>
      </c>
      <c r="K1" s="23" t="s">
        <v>5</v>
      </c>
      <c r="L1" s="12" t="s">
        <v>8</v>
      </c>
      <c r="M1" s="11" t="s">
        <v>10</v>
      </c>
      <c r="N1" s="36" t="s">
        <v>14</v>
      </c>
      <c r="O1" s="37"/>
      <c r="P1" s="37"/>
      <c r="Q1" s="37"/>
      <c r="R1" s="37"/>
      <c r="S1" s="37"/>
      <c r="T1" s="38"/>
    </row>
    <row r="2" spans="1:20" ht="20.25" customHeight="1" thickBot="1">
      <c r="A2" s="35">
        <v>30</v>
      </c>
      <c r="B2" s="29"/>
      <c r="C2" s="31">
        <f aca="true" t="shared" si="0" ref="C2:C33">ROUND((J2*$A$2),0)</f>
        <v>444</v>
      </c>
      <c r="D2" s="31">
        <f aca="true" t="shared" si="1" ref="D2:D33">ROUND((K2*$A$2),0)</f>
        <v>12</v>
      </c>
      <c r="E2" s="30"/>
      <c r="F2" s="30"/>
      <c r="G2" s="30"/>
      <c r="H2" s="30"/>
      <c r="I2" s="14">
        <v>1</v>
      </c>
      <c r="J2" s="25">
        <v>14.8</v>
      </c>
      <c r="K2" s="13">
        <v>0.4</v>
      </c>
      <c r="L2" s="17"/>
      <c r="M2" s="2"/>
      <c r="N2" s="4" t="str">
        <f>IF(J2&lt;&gt;"","S2.here_is(","")</f>
        <v>S2.here_is(</v>
      </c>
      <c r="O2" s="5">
        <f>IF(J2&lt;&gt;"",C2,"")</f>
        <v>444</v>
      </c>
      <c r="P2" s="5" t="str">
        <f>IF(J2&lt;&gt;"",",","")</f>
        <v>,</v>
      </c>
      <c r="Q2" s="5">
        <f>IF(J2&lt;&gt;"",D2,"")</f>
        <v>12</v>
      </c>
      <c r="R2" s="5" t="str">
        <f>IF(J2&lt;&gt;"",")","")</f>
        <v>)</v>
      </c>
      <c r="S2" s="5" t="s">
        <v>0</v>
      </c>
      <c r="T2" s="6" t="s">
        <v>1</v>
      </c>
    </row>
    <row r="3" spans="2:20" ht="15">
      <c r="B3" s="28"/>
      <c r="C3" s="31">
        <f t="shared" si="0"/>
        <v>410</v>
      </c>
      <c r="D3" s="31">
        <f t="shared" si="1"/>
        <v>30</v>
      </c>
      <c r="E3" s="31">
        <f aca="true" t="shared" si="2" ref="E3:E34">IF(L3&lt;&gt;0,SQRT((J3-J2)*(J3-J2)+(K3-K2)*(K3-K2)),"  ")</f>
        <v>1.297112177107285</v>
      </c>
      <c r="F3" s="31">
        <f aca="true" t="shared" si="3" ref="F3:F34">IF(L3=0,"'----",(M3/2)+(E3*E3)/(8*M3))</f>
        <v>0.8510416666666671</v>
      </c>
      <c r="G3" s="31">
        <f aca="true" t="shared" si="4" ref="G3:G34">F3*$A$2</f>
        <v>25.531250000000014</v>
      </c>
      <c r="H3" s="31">
        <f aca="true" t="shared" si="5" ref="H3:H34">(ROUND(G3,0))*L3</f>
        <v>-26</v>
      </c>
      <c r="I3" s="15">
        <v>2</v>
      </c>
      <c r="J3" s="25">
        <v>13.65</v>
      </c>
      <c r="K3" s="13">
        <v>1</v>
      </c>
      <c r="L3" s="18">
        <v>-1</v>
      </c>
      <c r="M3" s="3">
        <v>0.3</v>
      </c>
      <c r="N3" s="7" t="str">
        <f>IF(J3&lt;&gt;"",IF(L3=0,"S2.move_to(","S2.arc_to("),"")</f>
        <v>S2.arc_to(</v>
      </c>
      <c r="O3" s="5">
        <f aca="true" t="shared" si="6" ref="O3:O66">IF(J3&lt;&gt;"",C3,"")</f>
        <v>410</v>
      </c>
      <c r="P3" s="5" t="str">
        <f aca="true" t="shared" si="7" ref="P3:P66">IF(J3&lt;&gt;"",",","")</f>
        <v>,</v>
      </c>
      <c r="Q3" s="5">
        <f aca="true" t="shared" si="8" ref="Q3:Q66">IF(J3&lt;&gt;"",D3,"")</f>
        <v>30</v>
      </c>
      <c r="R3" s="8" t="str">
        <f>IF(J3&lt;&gt;"",IF(L3=0,")",","),"")</f>
        <v>,</v>
      </c>
      <c r="S3" s="8">
        <f>IF(J3&lt;&gt;"",IF(R3=",",H3,"  "),"")</f>
        <v>-26</v>
      </c>
      <c r="T3" s="9" t="str">
        <f>IF(J3&lt;&gt;"",IF(R3=",",")","     "),"")</f>
        <v>)</v>
      </c>
    </row>
    <row r="4" spans="3:20" ht="15">
      <c r="C4" s="31">
        <f t="shared" si="0"/>
        <v>405</v>
      </c>
      <c r="D4" s="31">
        <f t="shared" si="1"/>
        <v>75</v>
      </c>
      <c r="E4" s="31">
        <f t="shared" si="2"/>
        <v>1.5074813431681335</v>
      </c>
      <c r="F4" s="31">
        <f t="shared" si="3"/>
        <v>2.8906249999999996</v>
      </c>
      <c r="G4" s="31">
        <f t="shared" si="4"/>
        <v>86.71874999999999</v>
      </c>
      <c r="H4" s="31">
        <f t="shared" si="5"/>
        <v>-87</v>
      </c>
      <c r="I4" s="15">
        <v>3</v>
      </c>
      <c r="J4" s="25">
        <v>13.5</v>
      </c>
      <c r="K4" s="13">
        <v>2.5</v>
      </c>
      <c r="L4" s="19">
        <v>-1</v>
      </c>
      <c r="M4" s="3">
        <v>0.1</v>
      </c>
      <c r="N4" s="7" t="str">
        <f aca="true" t="shared" si="9" ref="N4:N67">IF(J4&lt;&gt;"",IF(L4=0,"S2.move_to(","S2.arc_to("),"")</f>
        <v>S2.arc_to(</v>
      </c>
      <c r="O4" s="5">
        <f t="shared" si="6"/>
        <v>405</v>
      </c>
      <c r="P4" s="5" t="str">
        <f t="shared" si="7"/>
        <v>,</v>
      </c>
      <c r="Q4" s="5">
        <f t="shared" si="8"/>
        <v>75</v>
      </c>
      <c r="R4" s="8" t="str">
        <f aca="true" t="shared" si="10" ref="R4:R67">IF(J4&lt;&gt;"",IF(L4=0,")",","),"")</f>
        <v>,</v>
      </c>
      <c r="S4" s="8">
        <f aca="true" t="shared" si="11" ref="S4:S67">IF(J4&lt;&gt;"",IF(R4=",",H4,"  "),"")</f>
        <v>-87</v>
      </c>
      <c r="T4" s="9" t="str">
        <f aca="true" t="shared" si="12" ref="T4:T67">IF(J4&lt;&gt;"",IF(R4=",",")","     "),"")</f>
        <v>)</v>
      </c>
    </row>
    <row r="5" spans="3:20" ht="15">
      <c r="C5" s="31">
        <f t="shared" si="0"/>
        <v>324</v>
      </c>
      <c r="D5" s="31">
        <f t="shared" si="1"/>
        <v>180</v>
      </c>
      <c r="E5" s="31">
        <f t="shared" si="2"/>
        <v>4.420407221060068</v>
      </c>
      <c r="F5" s="31">
        <f t="shared" si="3"/>
        <v>6.617631578947366</v>
      </c>
      <c r="G5" s="31">
        <f t="shared" si="4"/>
        <v>198.52894736842097</v>
      </c>
      <c r="H5" s="31">
        <f t="shared" si="5"/>
        <v>-199</v>
      </c>
      <c r="I5" s="15">
        <v>4</v>
      </c>
      <c r="J5" s="25">
        <v>10.8</v>
      </c>
      <c r="K5" s="13">
        <v>6</v>
      </c>
      <c r="L5" s="19">
        <v>-1</v>
      </c>
      <c r="M5" s="3">
        <v>0.38</v>
      </c>
      <c r="N5" s="7" t="str">
        <f t="shared" si="9"/>
        <v>S2.arc_to(</v>
      </c>
      <c r="O5" s="5">
        <f t="shared" si="6"/>
        <v>324</v>
      </c>
      <c r="P5" s="5" t="str">
        <f t="shared" si="7"/>
        <v>,</v>
      </c>
      <c r="Q5" s="5">
        <f t="shared" si="8"/>
        <v>180</v>
      </c>
      <c r="R5" s="8" t="str">
        <f t="shared" si="10"/>
        <v>,</v>
      </c>
      <c r="S5" s="8">
        <f t="shared" si="11"/>
        <v>-199</v>
      </c>
      <c r="T5" s="9" t="str">
        <f t="shared" si="12"/>
        <v>)</v>
      </c>
    </row>
    <row r="6" spans="3:20" ht="15">
      <c r="C6" s="31">
        <f t="shared" si="0"/>
        <v>270</v>
      </c>
      <c r="D6" s="31">
        <f t="shared" si="1"/>
        <v>219</v>
      </c>
      <c r="E6" s="31">
        <f t="shared" si="2"/>
        <v>2.220360331117452</v>
      </c>
      <c r="F6" s="31">
        <f t="shared" si="3"/>
        <v>1.81171052631579</v>
      </c>
      <c r="G6" s="31">
        <f t="shared" si="4"/>
        <v>54.3513157894737</v>
      </c>
      <c r="H6" s="31">
        <f t="shared" si="5"/>
        <v>54</v>
      </c>
      <c r="I6" s="15">
        <v>5</v>
      </c>
      <c r="J6" s="25">
        <v>9</v>
      </c>
      <c r="K6" s="13">
        <v>7.3</v>
      </c>
      <c r="L6" s="19">
        <v>1</v>
      </c>
      <c r="M6" s="3">
        <v>0.38</v>
      </c>
      <c r="N6" s="7" t="str">
        <f t="shared" si="9"/>
        <v>S2.arc_to(</v>
      </c>
      <c r="O6" s="5">
        <f t="shared" si="6"/>
        <v>270</v>
      </c>
      <c r="P6" s="5" t="str">
        <f t="shared" si="7"/>
        <v>,</v>
      </c>
      <c r="Q6" s="5">
        <f t="shared" si="8"/>
        <v>219</v>
      </c>
      <c r="R6" s="8" t="str">
        <f t="shared" si="10"/>
        <v>,</v>
      </c>
      <c r="S6" s="8">
        <f t="shared" si="11"/>
        <v>54</v>
      </c>
      <c r="T6" s="9" t="str">
        <f t="shared" si="12"/>
        <v>)</v>
      </c>
    </row>
    <row r="7" spans="3:20" ht="15">
      <c r="C7" s="31">
        <f t="shared" si="0"/>
        <v>144</v>
      </c>
      <c r="D7" s="31">
        <f t="shared" si="1"/>
        <v>276</v>
      </c>
      <c r="E7" s="31">
        <f t="shared" si="2"/>
        <v>4.6097722286464435</v>
      </c>
      <c r="F7" s="31">
        <f t="shared" si="3"/>
        <v>4.727083333333334</v>
      </c>
      <c r="G7" s="31">
        <f t="shared" si="4"/>
        <v>141.8125</v>
      </c>
      <c r="H7" s="31">
        <f t="shared" si="5"/>
        <v>-142</v>
      </c>
      <c r="I7" s="15">
        <v>6</v>
      </c>
      <c r="J7" s="25">
        <v>4.8</v>
      </c>
      <c r="K7" s="13">
        <v>9.2</v>
      </c>
      <c r="L7" s="19">
        <v>-1</v>
      </c>
      <c r="M7" s="3">
        <v>0.6</v>
      </c>
      <c r="N7" s="7" t="str">
        <f t="shared" si="9"/>
        <v>S2.arc_to(</v>
      </c>
      <c r="O7" s="5">
        <f t="shared" si="6"/>
        <v>144</v>
      </c>
      <c r="P7" s="5" t="str">
        <f t="shared" si="7"/>
        <v>,</v>
      </c>
      <c r="Q7" s="5">
        <f t="shared" si="8"/>
        <v>276</v>
      </c>
      <c r="R7" s="8" t="str">
        <f t="shared" si="10"/>
        <v>,</v>
      </c>
      <c r="S7" s="8">
        <f t="shared" si="11"/>
        <v>-142</v>
      </c>
      <c r="T7" s="9" t="str">
        <f t="shared" si="12"/>
        <v>)</v>
      </c>
    </row>
    <row r="8" spans="3:20" ht="15">
      <c r="C8" s="31">
        <f t="shared" si="0"/>
        <v>132</v>
      </c>
      <c r="D8" s="31">
        <f t="shared" si="1"/>
        <v>276</v>
      </c>
      <c r="E8" s="31">
        <f t="shared" si="2"/>
        <v>0.39999999999999947</v>
      </c>
      <c r="F8" s="31">
        <f t="shared" si="3"/>
        <v>0.19999999999999973</v>
      </c>
      <c r="G8" s="31">
        <f t="shared" si="4"/>
        <v>5.999999999999992</v>
      </c>
      <c r="H8" s="31">
        <f t="shared" si="5"/>
        <v>6</v>
      </c>
      <c r="I8" s="15">
        <v>7</v>
      </c>
      <c r="J8" s="25">
        <v>4.4</v>
      </c>
      <c r="K8" s="13">
        <v>9.2</v>
      </c>
      <c r="L8" s="19">
        <v>1</v>
      </c>
      <c r="M8" s="3">
        <v>0.2</v>
      </c>
      <c r="N8" s="7" t="str">
        <f t="shared" si="9"/>
        <v>S2.arc_to(</v>
      </c>
      <c r="O8" s="5">
        <f t="shared" si="6"/>
        <v>132</v>
      </c>
      <c r="P8" s="5" t="str">
        <f t="shared" si="7"/>
        <v>,</v>
      </c>
      <c r="Q8" s="5">
        <f t="shared" si="8"/>
        <v>276</v>
      </c>
      <c r="R8" s="8" t="str">
        <f t="shared" si="10"/>
        <v>,</v>
      </c>
      <c r="S8" s="8">
        <f t="shared" si="11"/>
        <v>6</v>
      </c>
      <c r="T8" s="9" t="str">
        <f t="shared" si="12"/>
        <v>)</v>
      </c>
    </row>
    <row r="9" spans="3:20" ht="15">
      <c r="C9" s="31">
        <f t="shared" si="0"/>
        <v>75</v>
      </c>
      <c r="D9" s="31">
        <f t="shared" si="1"/>
        <v>270</v>
      </c>
      <c r="E9" s="31">
        <f t="shared" si="2"/>
        <v>1.9104973174542803</v>
      </c>
      <c r="F9" s="31">
        <f t="shared" si="3"/>
        <v>1.6708333333333338</v>
      </c>
      <c r="G9" s="31">
        <f t="shared" si="4"/>
        <v>50.125000000000014</v>
      </c>
      <c r="H9" s="31">
        <f t="shared" si="5"/>
        <v>-50</v>
      </c>
      <c r="I9" s="15">
        <v>8</v>
      </c>
      <c r="J9" s="25">
        <v>2.5</v>
      </c>
      <c r="K9" s="13">
        <v>9</v>
      </c>
      <c r="L9" s="19">
        <v>-1</v>
      </c>
      <c r="M9" s="3">
        <v>0.3</v>
      </c>
      <c r="N9" s="7" t="str">
        <f t="shared" si="9"/>
        <v>S2.arc_to(</v>
      </c>
      <c r="O9" s="5">
        <f t="shared" si="6"/>
        <v>75</v>
      </c>
      <c r="P9" s="5" t="str">
        <f t="shared" si="7"/>
        <v>,</v>
      </c>
      <c r="Q9" s="5">
        <f t="shared" si="8"/>
        <v>270</v>
      </c>
      <c r="R9" s="8" t="str">
        <f t="shared" si="10"/>
        <v>,</v>
      </c>
      <c r="S9" s="8">
        <f t="shared" si="11"/>
        <v>-50</v>
      </c>
      <c r="T9" s="9" t="str">
        <f t="shared" si="12"/>
        <v>)</v>
      </c>
    </row>
    <row r="10" spans="3:20" ht="15">
      <c r="C10" s="31">
        <f t="shared" si="0"/>
        <v>42</v>
      </c>
      <c r="D10" s="31">
        <f t="shared" si="1"/>
        <v>284</v>
      </c>
      <c r="E10" s="31" t="str">
        <f t="shared" si="2"/>
        <v>  </v>
      </c>
      <c r="F10" s="31" t="str">
        <f t="shared" si="3"/>
        <v>'----</v>
      </c>
      <c r="G10" s="31" t="e">
        <f t="shared" si="4"/>
        <v>#VALUE!</v>
      </c>
      <c r="H10" s="31" t="e">
        <f t="shared" si="5"/>
        <v>#VALUE!</v>
      </c>
      <c r="I10" s="15">
        <v>9</v>
      </c>
      <c r="J10" s="25">
        <v>1.4</v>
      </c>
      <c r="K10" s="13">
        <v>9.45</v>
      </c>
      <c r="L10" s="19"/>
      <c r="M10" s="3"/>
      <c r="N10" s="7" t="str">
        <f t="shared" si="9"/>
        <v>S2.move_to(</v>
      </c>
      <c r="O10" s="5">
        <f t="shared" si="6"/>
        <v>42</v>
      </c>
      <c r="P10" s="5" t="str">
        <f t="shared" si="7"/>
        <v>,</v>
      </c>
      <c r="Q10" s="5">
        <f t="shared" si="8"/>
        <v>284</v>
      </c>
      <c r="R10" s="8" t="str">
        <f t="shared" si="10"/>
        <v>)</v>
      </c>
      <c r="S10" s="8" t="str">
        <f t="shared" si="11"/>
        <v>  </v>
      </c>
      <c r="T10" s="9" t="str">
        <f t="shared" si="12"/>
        <v>     </v>
      </c>
    </row>
    <row r="11" spans="3:20" ht="15">
      <c r="C11" s="31">
        <f t="shared" si="0"/>
        <v>30</v>
      </c>
      <c r="D11" s="31">
        <f t="shared" si="1"/>
        <v>276</v>
      </c>
      <c r="E11" s="31">
        <f t="shared" si="2"/>
        <v>0.4716990566028301</v>
      </c>
      <c r="F11" s="31">
        <f t="shared" si="3"/>
        <v>0.23642045454545452</v>
      </c>
      <c r="G11" s="31">
        <f t="shared" si="4"/>
        <v>7.092613636363636</v>
      </c>
      <c r="H11" s="31">
        <f t="shared" si="5"/>
        <v>7</v>
      </c>
      <c r="I11" s="15">
        <v>10</v>
      </c>
      <c r="J11" s="25">
        <v>1</v>
      </c>
      <c r="K11" s="13">
        <v>9.2</v>
      </c>
      <c r="L11" s="19">
        <v>1</v>
      </c>
      <c r="M11" s="3">
        <v>0.22</v>
      </c>
      <c r="N11" s="7" t="str">
        <f t="shared" si="9"/>
        <v>S2.arc_to(</v>
      </c>
      <c r="O11" s="5">
        <f t="shared" si="6"/>
        <v>30</v>
      </c>
      <c r="P11" s="5" t="str">
        <f t="shared" si="7"/>
        <v>,</v>
      </c>
      <c r="Q11" s="5">
        <f t="shared" si="8"/>
        <v>276</v>
      </c>
      <c r="R11" s="8" t="str">
        <f t="shared" si="10"/>
        <v>,</v>
      </c>
      <c r="S11" s="8">
        <f t="shared" si="11"/>
        <v>7</v>
      </c>
      <c r="T11" s="9" t="str">
        <f t="shared" si="12"/>
        <v>)</v>
      </c>
    </row>
    <row r="12" spans="3:20" ht="15">
      <c r="C12" s="31">
        <f t="shared" si="0"/>
        <v>15</v>
      </c>
      <c r="D12" s="31">
        <f t="shared" si="1"/>
        <v>270</v>
      </c>
      <c r="E12" s="31">
        <f t="shared" si="2"/>
        <v>0.5385164807134502</v>
      </c>
      <c r="F12" s="31">
        <f t="shared" si="3"/>
        <v>0.2857894736842103</v>
      </c>
      <c r="G12" s="31">
        <f t="shared" si="4"/>
        <v>8.57368421052631</v>
      </c>
      <c r="H12" s="31">
        <f t="shared" si="5"/>
        <v>-9</v>
      </c>
      <c r="I12" s="15">
        <v>11</v>
      </c>
      <c r="J12" s="25">
        <v>0.5</v>
      </c>
      <c r="K12" s="13">
        <v>9</v>
      </c>
      <c r="L12" s="19">
        <v>-1</v>
      </c>
      <c r="M12" s="3">
        <v>0.19</v>
      </c>
      <c r="N12" s="7" t="str">
        <f t="shared" si="9"/>
        <v>S2.arc_to(</v>
      </c>
      <c r="O12" s="5">
        <f t="shared" si="6"/>
        <v>15</v>
      </c>
      <c r="P12" s="5" t="str">
        <f t="shared" si="7"/>
        <v>,</v>
      </c>
      <c r="Q12" s="5">
        <f t="shared" si="8"/>
        <v>270</v>
      </c>
      <c r="R12" s="8" t="str">
        <f t="shared" si="10"/>
        <v>,</v>
      </c>
      <c r="S12" s="8">
        <f t="shared" si="11"/>
        <v>-9</v>
      </c>
      <c r="T12" s="9" t="str">
        <f t="shared" si="12"/>
        <v>)</v>
      </c>
    </row>
    <row r="13" spans="3:20" ht="15">
      <c r="C13" s="31">
        <f t="shared" si="0"/>
        <v>9</v>
      </c>
      <c r="D13" s="31">
        <f t="shared" si="1"/>
        <v>306</v>
      </c>
      <c r="E13" s="31">
        <f t="shared" si="2"/>
        <v>1.2165525060596434</v>
      </c>
      <c r="F13" s="31">
        <f t="shared" si="3"/>
        <v>0.6361111111111107</v>
      </c>
      <c r="G13" s="31">
        <f t="shared" si="4"/>
        <v>19.08333333333332</v>
      </c>
      <c r="H13" s="31">
        <f t="shared" si="5"/>
        <v>-19</v>
      </c>
      <c r="I13" s="15">
        <v>12</v>
      </c>
      <c r="J13" s="25">
        <v>0.3</v>
      </c>
      <c r="K13" s="13">
        <v>10.2</v>
      </c>
      <c r="L13" s="19">
        <v>-1</v>
      </c>
      <c r="M13" s="3">
        <v>0.45</v>
      </c>
      <c r="N13" s="7" t="str">
        <f t="shared" si="9"/>
        <v>S2.arc_to(</v>
      </c>
      <c r="O13" s="5">
        <f t="shared" si="6"/>
        <v>9</v>
      </c>
      <c r="P13" s="5" t="str">
        <f t="shared" si="7"/>
        <v>,</v>
      </c>
      <c r="Q13" s="5">
        <f t="shared" si="8"/>
        <v>306</v>
      </c>
      <c r="R13" s="8" t="str">
        <f t="shared" si="10"/>
        <v>,</v>
      </c>
      <c r="S13" s="8">
        <f t="shared" si="11"/>
        <v>-19</v>
      </c>
      <c r="T13" s="9" t="str">
        <f t="shared" si="12"/>
        <v>)</v>
      </c>
    </row>
    <row r="14" spans="3:20" ht="15">
      <c r="C14" s="31">
        <f t="shared" si="0"/>
        <v>56</v>
      </c>
      <c r="D14" s="31">
        <f t="shared" si="1"/>
        <v>312</v>
      </c>
      <c r="E14" s="31">
        <f t="shared" si="2"/>
        <v>1.5628499608087787</v>
      </c>
      <c r="F14" s="31">
        <f t="shared" si="3"/>
        <v>1.1978017241379317</v>
      </c>
      <c r="G14" s="31">
        <f t="shared" si="4"/>
        <v>35.93405172413795</v>
      </c>
      <c r="H14" s="31">
        <f t="shared" si="5"/>
        <v>-36</v>
      </c>
      <c r="I14" s="15">
        <v>13</v>
      </c>
      <c r="J14" s="25">
        <v>1.85</v>
      </c>
      <c r="K14" s="13">
        <v>10.4</v>
      </c>
      <c r="L14" s="19">
        <v>-1</v>
      </c>
      <c r="M14" s="3">
        <v>0.29</v>
      </c>
      <c r="N14" s="7" t="str">
        <f t="shared" si="9"/>
        <v>S2.arc_to(</v>
      </c>
      <c r="O14" s="5">
        <f t="shared" si="6"/>
        <v>56</v>
      </c>
      <c r="P14" s="5" t="str">
        <f t="shared" si="7"/>
        <v>,</v>
      </c>
      <c r="Q14" s="5">
        <f t="shared" si="8"/>
        <v>312</v>
      </c>
      <c r="R14" s="8" t="str">
        <f t="shared" si="10"/>
        <v>,</v>
      </c>
      <c r="S14" s="8">
        <f t="shared" si="11"/>
        <v>-36</v>
      </c>
      <c r="T14" s="9" t="str">
        <f t="shared" si="12"/>
        <v>)</v>
      </c>
    </row>
    <row r="15" spans="3:20" ht="15">
      <c r="C15" s="31">
        <f t="shared" si="0"/>
        <v>69</v>
      </c>
      <c r="D15" s="31">
        <f t="shared" si="1"/>
        <v>320</v>
      </c>
      <c r="E15" s="31">
        <f t="shared" si="2"/>
        <v>0.5147815070493498</v>
      </c>
      <c r="F15" s="31">
        <f t="shared" si="3"/>
        <v>0.26562499999999983</v>
      </c>
      <c r="G15" s="31">
        <f t="shared" si="4"/>
        <v>7.968749999999995</v>
      </c>
      <c r="H15" s="31">
        <f t="shared" si="5"/>
        <v>8</v>
      </c>
      <c r="I15" s="15">
        <v>14</v>
      </c>
      <c r="J15" s="25">
        <v>2.3</v>
      </c>
      <c r="K15" s="13">
        <v>10.65</v>
      </c>
      <c r="L15" s="19">
        <v>1</v>
      </c>
      <c r="M15" s="3">
        <v>0.2</v>
      </c>
      <c r="N15" s="7" t="str">
        <f t="shared" si="9"/>
        <v>S2.arc_to(</v>
      </c>
      <c r="O15" s="5">
        <f t="shared" si="6"/>
        <v>69</v>
      </c>
      <c r="P15" s="5" t="str">
        <f t="shared" si="7"/>
        <v>,</v>
      </c>
      <c r="Q15" s="5">
        <f t="shared" si="8"/>
        <v>320</v>
      </c>
      <c r="R15" s="8" t="str">
        <f t="shared" si="10"/>
        <v>,</v>
      </c>
      <c r="S15" s="8">
        <f t="shared" si="11"/>
        <v>8</v>
      </c>
      <c r="T15" s="9" t="str">
        <f t="shared" si="12"/>
        <v>)</v>
      </c>
    </row>
    <row r="16" spans="3:20" ht="15">
      <c r="C16" s="31">
        <f t="shared" si="0"/>
        <v>45</v>
      </c>
      <c r="D16" s="31">
        <f t="shared" si="1"/>
        <v>330</v>
      </c>
      <c r="E16" s="31">
        <f t="shared" si="2"/>
        <v>0.8732124598286487</v>
      </c>
      <c r="F16" s="31">
        <f t="shared" si="3"/>
        <v>0.5765624999999996</v>
      </c>
      <c r="G16" s="31">
        <f t="shared" si="4"/>
        <v>17.29687499999999</v>
      </c>
      <c r="H16" s="31">
        <f t="shared" si="5"/>
        <v>17</v>
      </c>
      <c r="I16" s="15">
        <v>15</v>
      </c>
      <c r="J16" s="25">
        <v>1.5</v>
      </c>
      <c r="K16" s="13">
        <v>11</v>
      </c>
      <c r="L16" s="19">
        <v>1</v>
      </c>
      <c r="M16" s="3">
        <v>0.2</v>
      </c>
      <c r="N16" s="7" t="str">
        <f t="shared" si="9"/>
        <v>S2.arc_to(</v>
      </c>
      <c r="O16" s="5">
        <f t="shared" si="6"/>
        <v>45</v>
      </c>
      <c r="P16" s="5" t="str">
        <f t="shared" si="7"/>
        <v>,</v>
      </c>
      <c r="Q16" s="5">
        <f t="shared" si="8"/>
        <v>330</v>
      </c>
      <c r="R16" s="8" t="str">
        <f t="shared" si="10"/>
        <v>,</v>
      </c>
      <c r="S16" s="8">
        <f t="shared" si="11"/>
        <v>17</v>
      </c>
      <c r="T16" s="9" t="str">
        <f t="shared" si="12"/>
        <v>)</v>
      </c>
    </row>
    <row r="17" spans="3:20" ht="15">
      <c r="C17" s="31">
        <f t="shared" si="0"/>
        <v>29</v>
      </c>
      <c r="D17" s="31">
        <f t="shared" si="1"/>
        <v>336</v>
      </c>
      <c r="E17" s="31">
        <f t="shared" si="2"/>
        <v>0.585234995535981</v>
      </c>
      <c r="F17" s="31">
        <f t="shared" si="3"/>
        <v>0.3203289473684209</v>
      </c>
      <c r="G17" s="31">
        <f t="shared" si="4"/>
        <v>9.609868421052626</v>
      </c>
      <c r="H17" s="31">
        <f t="shared" si="5"/>
        <v>-10</v>
      </c>
      <c r="I17" s="15">
        <v>16</v>
      </c>
      <c r="J17" s="25">
        <v>0.95</v>
      </c>
      <c r="K17" s="13">
        <v>11.2</v>
      </c>
      <c r="L17" s="19">
        <v>-1</v>
      </c>
      <c r="M17" s="3">
        <v>0.19</v>
      </c>
      <c r="N17" s="7" t="str">
        <f t="shared" si="9"/>
        <v>S2.arc_to(</v>
      </c>
      <c r="O17" s="5">
        <f t="shared" si="6"/>
        <v>29</v>
      </c>
      <c r="P17" s="5" t="str">
        <f t="shared" si="7"/>
        <v>,</v>
      </c>
      <c r="Q17" s="5">
        <f t="shared" si="8"/>
        <v>336</v>
      </c>
      <c r="R17" s="8" t="str">
        <f t="shared" si="10"/>
        <v>,</v>
      </c>
      <c r="S17" s="8">
        <f t="shared" si="11"/>
        <v>-10</v>
      </c>
      <c r="T17" s="9" t="str">
        <f t="shared" si="12"/>
        <v>)</v>
      </c>
    </row>
    <row r="18" spans="3:20" ht="15">
      <c r="C18" s="31">
        <f t="shared" si="0"/>
        <v>15</v>
      </c>
      <c r="D18" s="31">
        <f t="shared" si="1"/>
        <v>348</v>
      </c>
      <c r="E18" s="31" t="str">
        <f t="shared" si="2"/>
        <v>  </v>
      </c>
      <c r="F18" s="31" t="str">
        <f t="shared" si="3"/>
        <v>'----</v>
      </c>
      <c r="G18" s="31" t="e">
        <f t="shared" si="4"/>
        <v>#VALUE!</v>
      </c>
      <c r="H18" s="31" t="e">
        <f t="shared" si="5"/>
        <v>#VALUE!</v>
      </c>
      <c r="I18" s="15">
        <v>17</v>
      </c>
      <c r="J18" s="25">
        <v>0.5</v>
      </c>
      <c r="K18" s="13">
        <v>11.6</v>
      </c>
      <c r="L18" s="19"/>
      <c r="M18" s="3"/>
      <c r="N18" s="7" t="str">
        <f t="shared" si="9"/>
        <v>S2.move_to(</v>
      </c>
      <c r="O18" s="5">
        <f t="shared" si="6"/>
        <v>15</v>
      </c>
      <c r="P18" s="5" t="str">
        <f t="shared" si="7"/>
        <v>,</v>
      </c>
      <c r="Q18" s="5">
        <f t="shared" si="8"/>
        <v>348</v>
      </c>
      <c r="R18" s="8" t="str">
        <f t="shared" si="10"/>
        <v>)</v>
      </c>
      <c r="S18" s="8" t="str">
        <f t="shared" si="11"/>
        <v>  </v>
      </c>
      <c r="T18" s="9" t="str">
        <f t="shared" si="12"/>
        <v>     </v>
      </c>
    </row>
    <row r="19" spans="3:20" ht="15">
      <c r="C19" s="31">
        <f t="shared" si="0"/>
        <v>15</v>
      </c>
      <c r="D19" s="31">
        <f t="shared" si="1"/>
        <v>363</v>
      </c>
      <c r="E19" s="31">
        <f t="shared" si="2"/>
        <v>0.5</v>
      </c>
      <c r="F19" s="31">
        <f t="shared" si="3"/>
        <v>0.25416666666666665</v>
      </c>
      <c r="G19" s="31">
        <f t="shared" si="4"/>
        <v>7.625</v>
      </c>
      <c r="H19" s="31">
        <f t="shared" si="5"/>
        <v>-8</v>
      </c>
      <c r="I19" s="15">
        <v>18</v>
      </c>
      <c r="J19" s="25">
        <v>0.5</v>
      </c>
      <c r="K19" s="13">
        <v>12.1</v>
      </c>
      <c r="L19" s="19">
        <v>-1</v>
      </c>
      <c r="M19" s="3">
        <v>0.3</v>
      </c>
      <c r="N19" s="7" t="str">
        <f t="shared" si="9"/>
        <v>S2.arc_to(</v>
      </c>
      <c r="O19" s="5">
        <f t="shared" si="6"/>
        <v>15</v>
      </c>
      <c r="P19" s="5" t="str">
        <f t="shared" si="7"/>
        <v>,</v>
      </c>
      <c r="Q19" s="5">
        <f t="shared" si="8"/>
        <v>363</v>
      </c>
      <c r="R19" s="8" t="str">
        <f t="shared" si="10"/>
        <v>,</v>
      </c>
      <c r="S19" s="8">
        <f t="shared" si="11"/>
        <v>-8</v>
      </c>
      <c r="T19" s="9" t="str">
        <f t="shared" si="12"/>
        <v>)</v>
      </c>
    </row>
    <row r="20" spans="3:20" ht="15">
      <c r="C20" s="31">
        <f t="shared" si="0"/>
        <v>21</v>
      </c>
      <c r="D20" s="31">
        <f t="shared" si="1"/>
        <v>378</v>
      </c>
      <c r="E20" s="31">
        <f t="shared" si="2"/>
        <v>0.5385164807134504</v>
      </c>
      <c r="F20" s="31">
        <f t="shared" si="3"/>
        <v>0.28125</v>
      </c>
      <c r="G20" s="31">
        <f t="shared" si="4"/>
        <v>8.4375</v>
      </c>
      <c r="H20" s="31">
        <f t="shared" si="5"/>
        <v>8</v>
      </c>
      <c r="I20" s="15">
        <v>19</v>
      </c>
      <c r="J20" s="25">
        <v>0.7</v>
      </c>
      <c r="K20" s="13">
        <v>12.6</v>
      </c>
      <c r="L20" s="19">
        <v>1</v>
      </c>
      <c r="M20" s="3">
        <v>0.2</v>
      </c>
      <c r="N20" s="7" t="str">
        <f t="shared" si="9"/>
        <v>S2.arc_to(</v>
      </c>
      <c r="O20" s="5">
        <f t="shared" si="6"/>
        <v>21</v>
      </c>
      <c r="P20" s="5" t="str">
        <f t="shared" si="7"/>
        <v>,</v>
      </c>
      <c r="Q20" s="5">
        <f t="shared" si="8"/>
        <v>378</v>
      </c>
      <c r="R20" s="8" t="str">
        <f t="shared" si="10"/>
        <v>,</v>
      </c>
      <c r="S20" s="8">
        <f t="shared" si="11"/>
        <v>8</v>
      </c>
      <c r="T20" s="9" t="str">
        <f t="shared" si="12"/>
        <v>)</v>
      </c>
    </row>
    <row r="21" spans="3:20" ht="15">
      <c r="C21" s="31">
        <f t="shared" si="0"/>
        <v>30</v>
      </c>
      <c r="D21" s="31">
        <f t="shared" si="1"/>
        <v>386</v>
      </c>
      <c r="E21" s="31">
        <f t="shared" si="2"/>
        <v>0.39051248379533277</v>
      </c>
      <c r="F21" s="31">
        <f t="shared" si="3"/>
        <v>0.20208333333333334</v>
      </c>
      <c r="G21" s="31">
        <f t="shared" si="4"/>
        <v>6.0625</v>
      </c>
      <c r="H21" s="31">
        <f t="shared" si="5"/>
        <v>-6</v>
      </c>
      <c r="I21" s="15">
        <v>20</v>
      </c>
      <c r="J21" s="25">
        <v>1</v>
      </c>
      <c r="K21" s="13">
        <v>12.85</v>
      </c>
      <c r="L21" s="19">
        <v>-1</v>
      </c>
      <c r="M21" s="3">
        <v>0.15</v>
      </c>
      <c r="N21" s="7" t="str">
        <f t="shared" si="9"/>
        <v>S2.arc_to(</v>
      </c>
      <c r="O21" s="5">
        <f t="shared" si="6"/>
        <v>30</v>
      </c>
      <c r="P21" s="5" t="str">
        <f t="shared" si="7"/>
        <v>,</v>
      </c>
      <c r="Q21" s="5">
        <f t="shared" si="8"/>
        <v>386</v>
      </c>
      <c r="R21" s="8" t="str">
        <f t="shared" si="10"/>
        <v>,</v>
      </c>
      <c r="S21" s="8">
        <f t="shared" si="11"/>
        <v>-6</v>
      </c>
      <c r="T21" s="9" t="str">
        <f t="shared" si="12"/>
        <v>)</v>
      </c>
    </row>
    <row r="22" spans="3:20" ht="15">
      <c r="C22" s="31">
        <f t="shared" si="0"/>
        <v>39</v>
      </c>
      <c r="D22" s="31">
        <f t="shared" si="1"/>
        <v>396</v>
      </c>
      <c r="E22" s="31">
        <f t="shared" si="2"/>
        <v>0.4609772228646441</v>
      </c>
      <c r="F22" s="31">
        <f t="shared" si="3"/>
        <v>0.26932692307692285</v>
      </c>
      <c r="G22" s="31">
        <f t="shared" si="4"/>
        <v>8.079807692307686</v>
      </c>
      <c r="H22" s="31">
        <f t="shared" si="5"/>
        <v>8</v>
      </c>
      <c r="I22" s="15">
        <v>21</v>
      </c>
      <c r="J22" s="25">
        <v>1.3</v>
      </c>
      <c r="K22" s="13">
        <v>13.2</v>
      </c>
      <c r="L22" s="19">
        <v>1</v>
      </c>
      <c r="M22" s="3">
        <v>0.13</v>
      </c>
      <c r="N22" s="7" t="str">
        <f t="shared" si="9"/>
        <v>S2.arc_to(</v>
      </c>
      <c r="O22" s="5">
        <f t="shared" si="6"/>
        <v>39</v>
      </c>
      <c r="P22" s="5" t="str">
        <f t="shared" si="7"/>
        <v>,</v>
      </c>
      <c r="Q22" s="5">
        <f t="shared" si="8"/>
        <v>396</v>
      </c>
      <c r="R22" s="8" t="str">
        <f t="shared" si="10"/>
        <v>,</v>
      </c>
      <c r="S22" s="8">
        <f t="shared" si="11"/>
        <v>8</v>
      </c>
      <c r="T22" s="9" t="str">
        <f t="shared" si="12"/>
        <v>)</v>
      </c>
    </row>
    <row r="23" spans="3:20" ht="15">
      <c r="C23" s="31">
        <f t="shared" si="0"/>
        <v>49</v>
      </c>
      <c r="D23" s="31">
        <f t="shared" si="1"/>
        <v>410</v>
      </c>
      <c r="E23" s="31" t="str">
        <f t="shared" si="2"/>
        <v>  </v>
      </c>
      <c r="F23" s="31" t="str">
        <f t="shared" si="3"/>
        <v>'----</v>
      </c>
      <c r="G23" s="31" t="e">
        <f t="shared" si="4"/>
        <v>#VALUE!</v>
      </c>
      <c r="H23" s="31" t="e">
        <f t="shared" si="5"/>
        <v>#VALUE!</v>
      </c>
      <c r="I23" s="15">
        <v>22</v>
      </c>
      <c r="J23" s="25">
        <v>1.63</v>
      </c>
      <c r="K23" s="13">
        <v>13.68</v>
      </c>
      <c r="L23" s="19"/>
      <c r="M23" s="3"/>
      <c r="N23" s="7" t="str">
        <f t="shared" si="9"/>
        <v>S2.move_to(</v>
      </c>
      <c r="O23" s="5">
        <f t="shared" si="6"/>
        <v>49</v>
      </c>
      <c r="P23" s="5" t="str">
        <f t="shared" si="7"/>
        <v>,</v>
      </c>
      <c r="Q23" s="5">
        <f t="shared" si="8"/>
        <v>410</v>
      </c>
      <c r="R23" s="8" t="str">
        <f t="shared" si="10"/>
        <v>)</v>
      </c>
      <c r="S23" s="8" t="str">
        <f t="shared" si="11"/>
        <v>  </v>
      </c>
      <c r="T23" s="9" t="str">
        <f t="shared" si="12"/>
        <v>     </v>
      </c>
    </row>
    <row r="24" spans="3:20" ht="15">
      <c r="C24" s="31">
        <f t="shared" si="0"/>
        <v>60</v>
      </c>
      <c r="D24" s="31">
        <f t="shared" si="1"/>
        <v>399</v>
      </c>
      <c r="E24" s="31" t="str">
        <f t="shared" si="2"/>
        <v>  </v>
      </c>
      <c r="F24" s="31" t="str">
        <f t="shared" si="3"/>
        <v>'----</v>
      </c>
      <c r="G24" s="31" t="e">
        <f t="shared" si="4"/>
        <v>#VALUE!</v>
      </c>
      <c r="H24" s="31" t="e">
        <f t="shared" si="5"/>
        <v>#VALUE!</v>
      </c>
      <c r="I24" s="15">
        <v>23</v>
      </c>
      <c r="J24" s="25">
        <v>2</v>
      </c>
      <c r="K24" s="13">
        <v>13.3</v>
      </c>
      <c r="L24" s="19"/>
      <c r="M24" s="3"/>
      <c r="N24" s="7" t="str">
        <f t="shared" si="9"/>
        <v>S2.move_to(</v>
      </c>
      <c r="O24" s="5">
        <f t="shared" si="6"/>
        <v>60</v>
      </c>
      <c r="P24" s="5" t="str">
        <f t="shared" si="7"/>
        <v>,</v>
      </c>
      <c r="Q24" s="5">
        <f t="shared" si="8"/>
        <v>399</v>
      </c>
      <c r="R24" s="8" t="str">
        <f t="shared" si="10"/>
        <v>)</v>
      </c>
      <c r="S24" s="8" t="str">
        <f t="shared" si="11"/>
        <v>  </v>
      </c>
      <c r="T24" s="9" t="str">
        <f t="shared" si="12"/>
        <v>     </v>
      </c>
    </row>
    <row r="25" spans="3:20" ht="15">
      <c r="C25" s="31">
        <f t="shared" si="0"/>
        <v>75</v>
      </c>
      <c r="D25" s="31">
        <f t="shared" si="1"/>
        <v>410</v>
      </c>
      <c r="E25" s="31" t="str">
        <f t="shared" si="2"/>
        <v>  </v>
      </c>
      <c r="F25" s="31" t="str">
        <f t="shared" si="3"/>
        <v>'----</v>
      </c>
      <c r="G25" s="31" t="e">
        <f t="shared" si="4"/>
        <v>#VALUE!</v>
      </c>
      <c r="H25" s="31" t="e">
        <f t="shared" si="5"/>
        <v>#VALUE!</v>
      </c>
      <c r="I25" s="15">
        <v>24</v>
      </c>
      <c r="J25" s="25">
        <v>2.49</v>
      </c>
      <c r="K25" s="13">
        <v>13.65</v>
      </c>
      <c r="L25" s="19"/>
      <c r="M25" s="3"/>
      <c r="N25" s="7" t="str">
        <f t="shared" si="9"/>
        <v>S2.move_to(</v>
      </c>
      <c r="O25" s="5">
        <f t="shared" si="6"/>
        <v>75</v>
      </c>
      <c r="P25" s="5" t="str">
        <f t="shared" si="7"/>
        <v>,</v>
      </c>
      <c r="Q25" s="5">
        <f t="shared" si="8"/>
        <v>410</v>
      </c>
      <c r="R25" s="8" t="str">
        <f t="shared" si="10"/>
        <v>)</v>
      </c>
      <c r="S25" s="8" t="str">
        <f t="shared" si="11"/>
        <v>  </v>
      </c>
      <c r="T25" s="9" t="str">
        <f t="shared" si="12"/>
        <v>     </v>
      </c>
    </row>
    <row r="26" spans="3:20" ht="15">
      <c r="C26" s="31">
        <f t="shared" si="0"/>
        <v>84</v>
      </c>
      <c r="D26" s="31">
        <f t="shared" si="1"/>
        <v>393</v>
      </c>
      <c r="E26" s="31">
        <f t="shared" si="2"/>
        <v>0.6313477647065843</v>
      </c>
      <c r="F26" s="31">
        <f t="shared" si="3"/>
        <v>1.0215000000000012</v>
      </c>
      <c r="G26" s="31">
        <f t="shared" si="4"/>
        <v>30.645000000000035</v>
      </c>
      <c r="H26" s="31">
        <f t="shared" si="5"/>
        <v>-31</v>
      </c>
      <c r="I26" s="15">
        <v>25</v>
      </c>
      <c r="J26" s="25">
        <v>2.8</v>
      </c>
      <c r="K26" s="13">
        <v>13.1</v>
      </c>
      <c r="L26" s="19">
        <v>-1</v>
      </c>
      <c r="M26" s="3">
        <v>0.05</v>
      </c>
      <c r="N26" s="7" t="str">
        <f t="shared" si="9"/>
        <v>S2.arc_to(</v>
      </c>
      <c r="O26" s="5">
        <f t="shared" si="6"/>
        <v>84</v>
      </c>
      <c r="P26" s="5" t="str">
        <f t="shared" si="7"/>
        <v>,</v>
      </c>
      <c r="Q26" s="5">
        <f t="shared" si="8"/>
        <v>393</v>
      </c>
      <c r="R26" s="8" t="str">
        <f t="shared" si="10"/>
        <v>,</v>
      </c>
      <c r="S26" s="8">
        <f t="shared" si="11"/>
        <v>-31</v>
      </c>
      <c r="T26" s="9" t="str">
        <f t="shared" si="12"/>
        <v>)</v>
      </c>
    </row>
    <row r="27" spans="3:20" ht="15">
      <c r="C27" s="31">
        <f t="shared" si="0"/>
        <v>158</v>
      </c>
      <c r="D27" s="31">
        <f t="shared" si="1"/>
        <v>366</v>
      </c>
      <c r="E27" s="31">
        <f t="shared" si="2"/>
        <v>2.6100766272276377</v>
      </c>
      <c r="F27" s="31">
        <f t="shared" si="3"/>
        <v>2.988541666666667</v>
      </c>
      <c r="G27" s="31">
        <f t="shared" si="4"/>
        <v>89.65625</v>
      </c>
      <c r="H27" s="31">
        <f t="shared" si="5"/>
        <v>-90</v>
      </c>
      <c r="I27" s="15">
        <v>26</v>
      </c>
      <c r="J27" s="25">
        <v>5.25</v>
      </c>
      <c r="K27" s="13">
        <v>12.2</v>
      </c>
      <c r="L27" s="19">
        <v>-1</v>
      </c>
      <c r="M27" s="3">
        <v>0.3</v>
      </c>
      <c r="N27" s="7" t="str">
        <f t="shared" si="9"/>
        <v>S2.arc_to(</v>
      </c>
      <c r="O27" s="5">
        <f t="shared" si="6"/>
        <v>158</v>
      </c>
      <c r="P27" s="5" t="str">
        <f t="shared" si="7"/>
        <v>,</v>
      </c>
      <c r="Q27" s="5">
        <f t="shared" si="8"/>
        <v>366</v>
      </c>
      <c r="R27" s="8" t="str">
        <f t="shared" si="10"/>
        <v>,</v>
      </c>
      <c r="S27" s="8">
        <f t="shared" si="11"/>
        <v>-90</v>
      </c>
      <c r="T27" s="9" t="str">
        <f t="shared" si="12"/>
        <v>)</v>
      </c>
    </row>
    <row r="28" spans="3:20" ht="15">
      <c r="C28" s="31">
        <f t="shared" si="0"/>
        <v>233</v>
      </c>
      <c r="D28" s="31">
        <f t="shared" si="1"/>
        <v>314</v>
      </c>
      <c r="E28" s="31">
        <f t="shared" si="2"/>
        <v>3.0516389039334255</v>
      </c>
      <c r="F28" s="31">
        <f t="shared" si="3"/>
        <v>7.835416666666665</v>
      </c>
      <c r="G28" s="31">
        <f t="shared" si="4"/>
        <v>235.06249999999997</v>
      </c>
      <c r="H28" s="31">
        <f t="shared" si="5"/>
        <v>-235</v>
      </c>
      <c r="I28" s="15">
        <v>27</v>
      </c>
      <c r="J28" s="25">
        <v>7.75</v>
      </c>
      <c r="K28" s="13">
        <v>10.45</v>
      </c>
      <c r="L28" s="19">
        <v>-1</v>
      </c>
      <c r="M28" s="3">
        <v>0.15</v>
      </c>
      <c r="N28" s="7" t="str">
        <f t="shared" si="9"/>
        <v>S2.arc_to(</v>
      </c>
      <c r="O28" s="5">
        <f t="shared" si="6"/>
        <v>233</v>
      </c>
      <c r="P28" s="5" t="str">
        <f t="shared" si="7"/>
        <v>,</v>
      </c>
      <c r="Q28" s="5">
        <f t="shared" si="8"/>
        <v>314</v>
      </c>
      <c r="R28" s="8" t="str">
        <f t="shared" si="10"/>
        <v>,</v>
      </c>
      <c r="S28" s="8">
        <f t="shared" si="11"/>
        <v>-235</v>
      </c>
      <c r="T28" s="9" t="str">
        <f t="shared" si="12"/>
        <v>)</v>
      </c>
    </row>
    <row r="29" spans="3:20" ht="15">
      <c r="C29" s="31">
        <f t="shared" si="0"/>
        <v>300</v>
      </c>
      <c r="D29" s="31">
        <f t="shared" si="1"/>
        <v>264</v>
      </c>
      <c r="E29" s="31">
        <f t="shared" si="2"/>
        <v>2.7901612856607403</v>
      </c>
      <c r="F29" s="31">
        <f t="shared" si="3"/>
        <v>5.216710526315786</v>
      </c>
      <c r="G29" s="31">
        <f t="shared" si="4"/>
        <v>156.50131578947358</v>
      </c>
      <c r="H29" s="31">
        <f t="shared" si="5"/>
        <v>157</v>
      </c>
      <c r="I29" s="15">
        <v>28</v>
      </c>
      <c r="J29" s="25">
        <v>10</v>
      </c>
      <c r="K29" s="13">
        <v>8.8</v>
      </c>
      <c r="L29" s="19">
        <v>1</v>
      </c>
      <c r="M29" s="3">
        <v>0.19</v>
      </c>
      <c r="N29" s="7" t="str">
        <f t="shared" si="9"/>
        <v>S2.arc_to(</v>
      </c>
      <c r="O29" s="5">
        <f t="shared" si="6"/>
        <v>300</v>
      </c>
      <c r="P29" s="5" t="str">
        <f t="shared" si="7"/>
        <v>,</v>
      </c>
      <c r="Q29" s="5">
        <f t="shared" si="8"/>
        <v>264</v>
      </c>
      <c r="R29" s="8" t="str">
        <f t="shared" si="10"/>
        <v>,</v>
      </c>
      <c r="S29" s="8">
        <f t="shared" si="11"/>
        <v>157</v>
      </c>
      <c r="T29" s="9" t="str">
        <f t="shared" si="12"/>
        <v>)</v>
      </c>
    </row>
    <row r="30" spans="3:20" ht="15">
      <c r="C30" s="31">
        <f t="shared" si="0"/>
        <v>411</v>
      </c>
      <c r="D30" s="31">
        <f t="shared" si="1"/>
        <v>300</v>
      </c>
      <c r="E30" s="31">
        <f t="shared" si="2"/>
        <v>3.8897300677553437</v>
      </c>
      <c r="F30" s="31">
        <f t="shared" si="3"/>
        <v>2.3912499999999985</v>
      </c>
      <c r="G30" s="31">
        <f t="shared" si="4"/>
        <v>71.73749999999995</v>
      </c>
      <c r="H30" s="31">
        <f t="shared" si="5"/>
        <v>72</v>
      </c>
      <c r="I30" s="15">
        <v>29</v>
      </c>
      <c r="J30" s="25">
        <v>13.7</v>
      </c>
      <c r="K30" s="13">
        <v>10</v>
      </c>
      <c r="L30" s="19">
        <v>1</v>
      </c>
      <c r="M30" s="3">
        <v>1</v>
      </c>
      <c r="N30" s="7" t="str">
        <f t="shared" si="9"/>
        <v>S2.arc_to(</v>
      </c>
      <c r="O30" s="5">
        <f t="shared" si="6"/>
        <v>411</v>
      </c>
      <c r="P30" s="5" t="str">
        <f t="shared" si="7"/>
        <v>,</v>
      </c>
      <c r="Q30" s="5">
        <f t="shared" si="8"/>
        <v>300</v>
      </c>
      <c r="R30" s="8" t="str">
        <f t="shared" si="10"/>
        <v>,</v>
      </c>
      <c r="S30" s="8">
        <f t="shared" si="11"/>
        <v>72</v>
      </c>
      <c r="T30" s="9" t="str">
        <f t="shared" si="12"/>
        <v>)</v>
      </c>
    </row>
    <row r="31" spans="3:20" ht="15">
      <c r="C31" s="31">
        <f t="shared" si="0"/>
        <v>425</v>
      </c>
      <c r="D31" s="31">
        <f t="shared" si="1"/>
        <v>330</v>
      </c>
      <c r="E31" s="31" t="str">
        <f t="shared" si="2"/>
        <v>  </v>
      </c>
      <c r="F31" s="31" t="str">
        <f t="shared" si="3"/>
        <v>'----</v>
      </c>
      <c r="G31" s="31" t="e">
        <f t="shared" si="4"/>
        <v>#VALUE!</v>
      </c>
      <c r="H31" s="31" t="e">
        <f t="shared" si="5"/>
        <v>#VALUE!</v>
      </c>
      <c r="I31" s="15">
        <v>30</v>
      </c>
      <c r="J31" s="25">
        <v>14.15</v>
      </c>
      <c r="K31" s="13">
        <v>11</v>
      </c>
      <c r="L31" s="19"/>
      <c r="M31" s="3"/>
      <c r="N31" s="7" t="str">
        <f t="shared" si="9"/>
        <v>S2.move_to(</v>
      </c>
      <c r="O31" s="5">
        <f t="shared" si="6"/>
        <v>425</v>
      </c>
      <c r="P31" s="5" t="str">
        <f t="shared" si="7"/>
        <v>,</v>
      </c>
      <c r="Q31" s="5">
        <f t="shared" si="8"/>
        <v>330</v>
      </c>
      <c r="R31" s="8" t="str">
        <f t="shared" si="10"/>
        <v>)</v>
      </c>
      <c r="S31" s="8" t="str">
        <f t="shared" si="11"/>
        <v>  </v>
      </c>
      <c r="T31" s="9" t="str">
        <f t="shared" si="12"/>
        <v>     </v>
      </c>
    </row>
    <row r="32" spans="3:20" ht="15">
      <c r="C32" s="31">
        <f t="shared" si="0"/>
        <v>495</v>
      </c>
      <c r="D32" s="31">
        <f t="shared" si="1"/>
        <v>411</v>
      </c>
      <c r="E32" s="31">
        <f t="shared" si="2"/>
        <v>3.5794552658190875</v>
      </c>
      <c r="F32" s="31">
        <f t="shared" si="3"/>
        <v>2.857162698412697</v>
      </c>
      <c r="G32" s="31">
        <f t="shared" si="4"/>
        <v>85.71488095238092</v>
      </c>
      <c r="H32" s="31">
        <f t="shared" si="5"/>
        <v>-86</v>
      </c>
      <c r="I32" s="15">
        <v>31</v>
      </c>
      <c r="J32" s="25">
        <v>16.5</v>
      </c>
      <c r="K32" s="13">
        <v>13.7</v>
      </c>
      <c r="L32" s="19">
        <v>-1</v>
      </c>
      <c r="M32" s="3">
        <v>0.63</v>
      </c>
      <c r="N32" s="7" t="str">
        <f t="shared" si="9"/>
        <v>S2.arc_to(</v>
      </c>
      <c r="O32" s="5">
        <f t="shared" si="6"/>
        <v>495</v>
      </c>
      <c r="P32" s="5" t="str">
        <f t="shared" si="7"/>
        <v>,</v>
      </c>
      <c r="Q32" s="5">
        <f t="shared" si="8"/>
        <v>411</v>
      </c>
      <c r="R32" s="8" t="str">
        <f t="shared" si="10"/>
        <v>,</v>
      </c>
      <c r="S32" s="8">
        <f t="shared" si="11"/>
        <v>-86</v>
      </c>
      <c r="T32" s="9" t="str">
        <f t="shared" si="12"/>
        <v>)</v>
      </c>
    </row>
    <row r="33" spans="3:20" ht="15">
      <c r="C33" s="31">
        <f t="shared" si="0"/>
        <v>516</v>
      </c>
      <c r="D33" s="31">
        <f t="shared" si="1"/>
        <v>395</v>
      </c>
      <c r="E33" s="31">
        <f t="shared" si="2"/>
        <v>0.8902246907382415</v>
      </c>
      <c r="F33" s="31">
        <f t="shared" si="3"/>
        <v>0.5953124999999986</v>
      </c>
      <c r="G33" s="31">
        <f t="shared" si="4"/>
        <v>17.859374999999957</v>
      </c>
      <c r="H33" s="31">
        <f t="shared" si="5"/>
        <v>-18</v>
      </c>
      <c r="I33" s="15">
        <v>32</v>
      </c>
      <c r="J33" s="25">
        <v>17.2</v>
      </c>
      <c r="K33" s="13">
        <v>13.15</v>
      </c>
      <c r="L33" s="19">
        <v>-1</v>
      </c>
      <c r="M33" s="3">
        <v>0.2</v>
      </c>
      <c r="N33" s="7" t="str">
        <f t="shared" si="9"/>
        <v>S2.arc_to(</v>
      </c>
      <c r="O33" s="5">
        <f t="shared" si="6"/>
        <v>516</v>
      </c>
      <c r="P33" s="5" t="str">
        <f t="shared" si="7"/>
        <v>,</v>
      </c>
      <c r="Q33" s="5">
        <f t="shared" si="8"/>
        <v>395</v>
      </c>
      <c r="R33" s="8" t="str">
        <f t="shared" si="10"/>
        <v>,</v>
      </c>
      <c r="S33" s="8">
        <f t="shared" si="11"/>
        <v>-18</v>
      </c>
      <c r="T33" s="9" t="str">
        <f t="shared" si="12"/>
        <v>)</v>
      </c>
    </row>
    <row r="34" spans="3:20" ht="15">
      <c r="C34" s="31">
        <f aca="true" t="shared" si="13" ref="C34:C65">ROUND((J34*$A$2),0)</f>
        <v>492</v>
      </c>
      <c r="D34" s="31">
        <f aca="true" t="shared" si="14" ref="D34:D65">ROUND((K34*$A$2),0)</f>
        <v>366</v>
      </c>
      <c r="E34" s="31">
        <f t="shared" si="2"/>
        <v>1.2419742348374232</v>
      </c>
      <c r="F34" s="31">
        <f t="shared" si="3"/>
        <v>1.360416666666669</v>
      </c>
      <c r="G34" s="31">
        <f t="shared" si="4"/>
        <v>40.81250000000007</v>
      </c>
      <c r="H34" s="31">
        <f t="shared" si="5"/>
        <v>-41</v>
      </c>
      <c r="I34" s="15">
        <v>33</v>
      </c>
      <c r="J34" s="25">
        <v>16.4</v>
      </c>
      <c r="K34" s="13">
        <v>12.2</v>
      </c>
      <c r="L34" s="19">
        <v>-1</v>
      </c>
      <c r="M34" s="3">
        <v>0.15</v>
      </c>
      <c r="N34" s="7" t="str">
        <f t="shared" si="9"/>
        <v>S2.arc_to(</v>
      </c>
      <c r="O34" s="5">
        <f t="shared" si="6"/>
        <v>492</v>
      </c>
      <c r="P34" s="5" t="str">
        <f t="shared" si="7"/>
        <v>,</v>
      </c>
      <c r="Q34" s="5">
        <f t="shared" si="8"/>
        <v>366</v>
      </c>
      <c r="R34" s="8" t="str">
        <f t="shared" si="10"/>
        <v>,</v>
      </c>
      <c r="S34" s="8">
        <f t="shared" si="11"/>
        <v>-41</v>
      </c>
      <c r="T34" s="9" t="str">
        <f t="shared" si="12"/>
        <v>)</v>
      </c>
    </row>
    <row r="35" spans="3:20" ht="15">
      <c r="C35" s="31">
        <f t="shared" si="13"/>
        <v>425</v>
      </c>
      <c r="D35" s="31">
        <f t="shared" si="14"/>
        <v>297</v>
      </c>
      <c r="E35" s="31">
        <f aca="true" t="shared" si="15" ref="E35:E66">IF(L35&lt;&gt;0,SQRT((J35-J34)*(J35-J34)+(K35-K34)*(K35-K34)),"  ")</f>
        <v>3.217530108639232</v>
      </c>
      <c r="F35" s="31">
        <f aca="true" t="shared" si="16" ref="F35:F66">IF(L35=0,"'----",(M35/2)+(E35*E35)/(8*M35))</f>
        <v>3.435156249999996</v>
      </c>
      <c r="G35" s="31">
        <f aca="true" t="shared" si="17" ref="G35:G66">F35*$A$2</f>
        <v>103.05468749999987</v>
      </c>
      <c r="H35" s="31">
        <f aca="true" t="shared" si="18" ref="H35:H66">(ROUND(G35,0))*L35</f>
        <v>103</v>
      </c>
      <c r="I35" s="15">
        <v>34</v>
      </c>
      <c r="J35" s="25">
        <v>14.15</v>
      </c>
      <c r="K35" s="13">
        <v>9.9</v>
      </c>
      <c r="L35" s="19">
        <v>1</v>
      </c>
      <c r="M35" s="3">
        <v>0.4</v>
      </c>
      <c r="N35" s="7" t="str">
        <f t="shared" si="9"/>
        <v>S2.arc_to(</v>
      </c>
      <c r="O35" s="5">
        <f t="shared" si="6"/>
        <v>425</v>
      </c>
      <c r="P35" s="5" t="str">
        <f t="shared" si="7"/>
        <v>,</v>
      </c>
      <c r="Q35" s="5">
        <f t="shared" si="8"/>
        <v>297</v>
      </c>
      <c r="R35" s="8" t="str">
        <f t="shared" si="10"/>
        <v>,</v>
      </c>
      <c r="S35" s="8">
        <f t="shared" si="11"/>
        <v>103</v>
      </c>
      <c r="T35" s="9" t="str">
        <f t="shared" si="12"/>
        <v>)</v>
      </c>
    </row>
    <row r="36" spans="3:20" ht="15">
      <c r="C36" s="31">
        <f t="shared" si="13"/>
        <v>377</v>
      </c>
      <c r="D36" s="31">
        <f t="shared" si="14"/>
        <v>234</v>
      </c>
      <c r="E36" s="31">
        <f t="shared" si="15"/>
        <v>2.6400757564888173</v>
      </c>
      <c r="F36" s="31">
        <f t="shared" si="16"/>
        <v>3.054166666666667</v>
      </c>
      <c r="G36" s="31">
        <f t="shared" si="17"/>
        <v>91.62500000000001</v>
      </c>
      <c r="H36" s="31">
        <f t="shared" si="18"/>
        <v>-92</v>
      </c>
      <c r="I36" s="15">
        <v>35</v>
      </c>
      <c r="J36" s="25">
        <v>12.55</v>
      </c>
      <c r="K36" s="13">
        <v>7.8</v>
      </c>
      <c r="L36" s="19">
        <v>-1</v>
      </c>
      <c r="M36" s="3">
        <v>0.3</v>
      </c>
      <c r="N36" s="7" t="str">
        <f t="shared" si="9"/>
        <v>S2.arc_to(</v>
      </c>
      <c r="O36" s="5">
        <f t="shared" si="6"/>
        <v>377</v>
      </c>
      <c r="P36" s="5" t="str">
        <f t="shared" si="7"/>
        <v>,</v>
      </c>
      <c r="Q36" s="5">
        <f t="shared" si="8"/>
        <v>234</v>
      </c>
      <c r="R36" s="8" t="str">
        <f t="shared" si="10"/>
        <v>,</v>
      </c>
      <c r="S36" s="8">
        <f t="shared" si="11"/>
        <v>-92</v>
      </c>
      <c r="T36" s="9" t="str">
        <f t="shared" si="12"/>
        <v>)</v>
      </c>
    </row>
    <row r="37" spans="3:20" ht="15">
      <c r="C37" s="31">
        <f t="shared" si="13"/>
        <v>402</v>
      </c>
      <c r="D37" s="31">
        <f t="shared" si="14"/>
        <v>180</v>
      </c>
      <c r="E37" s="31">
        <f t="shared" si="15"/>
        <v>1.990602923739438</v>
      </c>
      <c r="F37" s="31">
        <f t="shared" si="16"/>
        <v>2.463630952380952</v>
      </c>
      <c r="G37" s="31">
        <f t="shared" si="17"/>
        <v>73.90892857142856</v>
      </c>
      <c r="H37" s="31">
        <f t="shared" si="18"/>
        <v>-74</v>
      </c>
      <c r="I37" s="15">
        <v>36</v>
      </c>
      <c r="J37" s="25">
        <v>13.4</v>
      </c>
      <c r="K37" s="13">
        <v>6</v>
      </c>
      <c r="L37" s="19">
        <v>-1</v>
      </c>
      <c r="M37" s="3">
        <v>0.21</v>
      </c>
      <c r="N37" s="7" t="str">
        <f t="shared" si="9"/>
        <v>S2.arc_to(</v>
      </c>
      <c r="O37" s="5">
        <f t="shared" si="6"/>
        <v>402</v>
      </c>
      <c r="P37" s="5" t="str">
        <f t="shared" si="7"/>
        <v>,</v>
      </c>
      <c r="Q37" s="5">
        <f t="shared" si="8"/>
        <v>180</v>
      </c>
      <c r="R37" s="8" t="str">
        <f t="shared" si="10"/>
        <v>,</v>
      </c>
      <c r="S37" s="8">
        <f t="shared" si="11"/>
        <v>-74</v>
      </c>
      <c r="T37" s="9" t="str">
        <f t="shared" si="12"/>
        <v>)</v>
      </c>
    </row>
    <row r="38" spans="3:20" ht="15">
      <c r="C38" s="31">
        <f t="shared" si="13"/>
        <v>404</v>
      </c>
      <c r="D38" s="31">
        <f t="shared" si="14"/>
        <v>123</v>
      </c>
      <c r="E38" s="31">
        <f t="shared" si="15"/>
        <v>1.9016834647227707</v>
      </c>
      <c r="F38" s="31">
        <f t="shared" si="16"/>
        <v>4.570500000000001</v>
      </c>
      <c r="G38" s="31">
        <f t="shared" si="17"/>
        <v>137.11500000000004</v>
      </c>
      <c r="H38" s="31">
        <f t="shared" si="18"/>
        <v>-137</v>
      </c>
      <c r="I38" s="15">
        <v>37</v>
      </c>
      <c r="J38" s="25">
        <v>13.48</v>
      </c>
      <c r="K38" s="13">
        <v>4.1</v>
      </c>
      <c r="L38" s="19">
        <v>-1</v>
      </c>
      <c r="M38" s="3">
        <v>0.1</v>
      </c>
      <c r="N38" s="7" t="str">
        <f t="shared" si="9"/>
        <v>S2.arc_to(</v>
      </c>
      <c r="O38" s="5">
        <f t="shared" si="6"/>
        <v>404</v>
      </c>
      <c r="P38" s="5" t="str">
        <f t="shared" si="7"/>
        <v>,</v>
      </c>
      <c r="Q38" s="5">
        <f t="shared" si="8"/>
        <v>123</v>
      </c>
      <c r="R38" s="8" t="str">
        <f t="shared" si="10"/>
        <v>,</v>
      </c>
      <c r="S38" s="8">
        <f t="shared" si="11"/>
        <v>-137</v>
      </c>
      <c r="T38" s="9" t="str">
        <f t="shared" si="12"/>
        <v>)</v>
      </c>
    </row>
    <row r="39" spans="3:20" ht="15">
      <c r="C39" s="31">
        <f t="shared" si="13"/>
        <v>423</v>
      </c>
      <c r="D39" s="31">
        <f t="shared" si="14"/>
        <v>101</v>
      </c>
      <c r="E39" s="31">
        <f t="shared" si="15"/>
        <v>0.9730878685915256</v>
      </c>
      <c r="F39" s="31">
        <f t="shared" si="16"/>
        <v>0.7812499999999987</v>
      </c>
      <c r="G39" s="31">
        <f t="shared" si="17"/>
        <v>23.43749999999996</v>
      </c>
      <c r="H39" s="31">
        <f t="shared" si="18"/>
        <v>23</v>
      </c>
      <c r="I39" s="15">
        <v>38</v>
      </c>
      <c r="J39" s="25">
        <v>14.1</v>
      </c>
      <c r="K39" s="13">
        <v>3.35</v>
      </c>
      <c r="L39" s="19">
        <v>1</v>
      </c>
      <c r="M39" s="3">
        <v>0.17</v>
      </c>
      <c r="N39" s="7" t="str">
        <f t="shared" si="9"/>
        <v>S2.arc_to(</v>
      </c>
      <c r="O39" s="5">
        <f t="shared" si="6"/>
        <v>423</v>
      </c>
      <c r="P39" s="5" t="str">
        <f t="shared" si="7"/>
        <v>,</v>
      </c>
      <c r="Q39" s="5">
        <f t="shared" si="8"/>
        <v>101</v>
      </c>
      <c r="R39" s="8" t="str">
        <f t="shared" si="10"/>
        <v>,</v>
      </c>
      <c r="S39" s="8">
        <f t="shared" si="11"/>
        <v>23</v>
      </c>
      <c r="T39" s="9" t="str">
        <f t="shared" si="12"/>
        <v>)</v>
      </c>
    </row>
    <row r="40" spans="3:20" ht="15">
      <c r="C40" s="31">
        <f t="shared" si="13"/>
        <v>435</v>
      </c>
      <c r="D40" s="31">
        <f t="shared" si="14"/>
        <v>78</v>
      </c>
      <c r="E40" s="31">
        <f t="shared" si="15"/>
        <v>0.8500000000000002</v>
      </c>
      <c r="F40" s="31">
        <f t="shared" si="16"/>
        <v>0.5515625000000002</v>
      </c>
      <c r="G40" s="31">
        <f t="shared" si="17"/>
        <v>16.546875000000007</v>
      </c>
      <c r="H40" s="31">
        <f t="shared" si="18"/>
        <v>-17</v>
      </c>
      <c r="I40" s="15">
        <v>39</v>
      </c>
      <c r="J40" s="25">
        <v>14.5</v>
      </c>
      <c r="K40" s="13">
        <v>2.6</v>
      </c>
      <c r="L40" s="19">
        <v>-1</v>
      </c>
      <c r="M40" s="3">
        <v>0.2</v>
      </c>
      <c r="N40" s="7" t="str">
        <f t="shared" si="9"/>
        <v>S2.arc_to(</v>
      </c>
      <c r="O40" s="5">
        <f t="shared" si="6"/>
        <v>435</v>
      </c>
      <c r="P40" s="5" t="str">
        <f t="shared" si="7"/>
        <v>,</v>
      </c>
      <c r="Q40" s="5">
        <f t="shared" si="8"/>
        <v>78</v>
      </c>
      <c r="R40" s="8" t="str">
        <f t="shared" si="10"/>
        <v>,</v>
      </c>
      <c r="S40" s="8">
        <f t="shared" si="11"/>
        <v>-17</v>
      </c>
      <c r="T40" s="9" t="str">
        <f t="shared" si="12"/>
        <v>)</v>
      </c>
    </row>
    <row r="41" spans="3:20" ht="15">
      <c r="C41" s="31">
        <f t="shared" si="13"/>
        <v>441</v>
      </c>
      <c r="D41" s="31">
        <f t="shared" si="14"/>
        <v>57</v>
      </c>
      <c r="E41" s="31">
        <f t="shared" si="15"/>
        <v>0.7280109889280518</v>
      </c>
      <c r="F41" s="31">
        <f t="shared" si="16"/>
        <v>0.6120833333333333</v>
      </c>
      <c r="G41" s="31">
        <f t="shared" si="17"/>
        <v>18.3625</v>
      </c>
      <c r="H41" s="31">
        <f t="shared" si="18"/>
        <v>18</v>
      </c>
      <c r="I41" s="15">
        <v>40</v>
      </c>
      <c r="J41" s="25">
        <v>14.7</v>
      </c>
      <c r="K41" s="13">
        <v>1.9</v>
      </c>
      <c r="L41" s="19">
        <v>1</v>
      </c>
      <c r="M41" s="3">
        <v>0.12</v>
      </c>
      <c r="N41" s="7" t="str">
        <f t="shared" si="9"/>
        <v>S2.arc_to(</v>
      </c>
      <c r="O41" s="5">
        <f t="shared" si="6"/>
        <v>441</v>
      </c>
      <c r="P41" s="5" t="str">
        <f t="shared" si="7"/>
        <v>,</v>
      </c>
      <c r="Q41" s="5">
        <f t="shared" si="8"/>
        <v>57</v>
      </c>
      <c r="R41" s="8" t="str">
        <f t="shared" si="10"/>
        <v>,</v>
      </c>
      <c r="S41" s="8">
        <f t="shared" si="11"/>
        <v>18</v>
      </c>
      <c r="T41" s="9" t="str">
        <f t="shared" si="12"/>
        <v>)</v>
      </c>
    </row>
    <row r="42" spans="3:20" ht="15">
      <c r="C42" s="31">
        <f t="shared" si="13"/>
        <v>441</v>
      </c>
      <c r="D42" s="31">
        <f t="shared" si="14"/>
        <v>42</v>
      </c>
      <c r="E42" s="31">
        <f t="shared" si="15"/>
        <v>0.5</v>
      </c>
      <c r="F42" s="31">
        <f t="shared" si="16"/>
        <v>0.25625</v>
      </c>
      <c r="G42" s="31">
        <f t="shared" si="17"/>
        <v>7.687499999999999</v>
      </c>
      <c r="H42" s="31">
        <f t="shared" si="18"/>
        <v>-8</v>
      </c>
      <c r="I42" s="15">
        <v>41</v>
      </c>
      <c r="J42" s="25">
        <v>14.7</v>
      </c>
      <c r="K42" s="13">
        <v>1.4</v>
      </c>
      <c r="L42" s="19">
        <v>-1</v>
      </c>
      <c r="M42" s="3">
        <v>0.2</v>
      </c>
      <c r="N42" s="7" t="str">
        <f t="shared" si="9"/>
        <v>S2.arc_to(</v>
      </c>
      <c r="O42" s="5">
        <f t="shared" si="6"/>
        <v>441</v>
      </c>
      <c r="P42" s="5" t="str">
        <f t="shared" si="7"/>
        <v>,</v>
      </c>
      <c r="Q42" s="5">
        <f t="shared" si="8"/>
        <v>42</v>
      </c>
      <c r="R42" s="8" t="str">
        <f t="shared" si="10"/>
        <v>,</v>
      </c>
      <c r="S42" s="8">
        <f t="shared" si="11"/>
        <v>-8</v>
      </c>
      <c r="T42" s="9" t="str">
        <f t="shared" si="12"/>
        <v>)</v>
      </c>
    </row>
    <row r="43" spans="3:20" ht="15">
      <c r="C43" s="31">
        <f t="shared" si="13"/>
        <v>444</v>
      </c>
      <c r="D43" s="31">
        <f t="shared" si="14"/>
        <v>12</v>
      </c>
      <c r="E43" s="31" t="str">
        <f t="shared" si="15"/>
        <v>  </v>
      </c>
      <c r="F43" s="31" t="str">
        <f t="shared" si="16"/>
        <v>'----</v>
      </c>
      <c r="G43" s="31" t="e">
        <f t="shared" si="17"/>
        <v>#VALUE!</v>
      </c>
      <c r="H43" s="31" t="e">
        <f t="shared" si="18"/>
        <v>#VALUE!</v>
      </c>
      <c r="I43" s="15">
        <v>42</v>
      </c>
      <c r="J43" s="25">
        <v>14.8</v>
      </c>
      <c r="K43" s="13">
        <v>0.4</v>
      </c>
      <c r="L43" s="19"/>
      <c r="M43" s="3"/>
      <c r="N43" s="7" t="str">
        <f t="shared" si="9"/>
        <v>S2.move_to(</v>
      </c>
      <c r="O43" s="5">
        <f t="shared" si="6"/>
        <v>444</v>
      </c>
      <c r="P43" s="5" t="str">
        <f t="shared" si="7"/>
        <v>,</v>
      </c>
      <c r="Q43" s="5">
        <f t="shared" si="8"/>
        <v>12</v>
      </c>
      <c r="R43" s="8" t="str">
        <f t="shared" si="10"/>
        <v>)</v>
      </c>
      <c r="S43" s="8" t="str">
        <f t="shared" si="11"/>
        <v>  </v>
      </c>
      <c r="T43" s="9" t="str">
        <f t="shared" si="12"/>
        <v>     </v>
      </c>
    </row>
    <row r="44" spans="3:20" ht="15">
      <c r="C44" s="31">
        <f t="shared" si="13"/>
        <v>0</v>
      </c>
      <c r="D44" s="31">
        <f t="shared" si="14"/>
        <v>0</v>
      </c>
      <c r="E44" s="31" t="str">
        <f t="shared" si="15"/>
        <v>  </v>
      </c>
      <c r="F44" s="31" t="str">
        <f t="shared" si="16"/>
        <v>'----</v>
      </c>
      <c r="G44" s="31" t="e">
        <f t="shared" si="17"/>
        <v>#VALUE!</v>
      </c>
      <c r="H44" s="31" t="e">
        <f t="shared" si="18"/>
        <v>#VALUE!</v>
      </c>
      <c r="I44" s="15">
        <v>43</v>
      </c>
      <c r="J44" s="25"/>
      <c r="K44" s="13"/>
      <c r="L44" s="19"/>
      <c r="M44" s="3"/>
      <c r="N44" s="7">
        <f t="shared" si="9"/>
      </c>
      <c r="O44" s="5">
        <f t="shared" si="6"/>
      </c>
      <c r="P44" s="5">
        <f t="shared" si="7"/>
      </c>
      <c r="Q44" s="5">
        <f t="shared" si="8"/>
      </c>
      <c r="R44" s="8">
        <f t="shared" si="10"/>
      </c>
      <c r="S44" s="8">
        <f t="shared" si="11"/>
      </c>
      <c r="T44" s="9">
        <f t="shared" si="12"/>
      </c>
    </row>
    <row r="45" spans="3:20" ht="15">
      <c r="C45" s="31">
        <f t="shared" si="13"/>
        <v>0</v>
      </c>
      <c r="D45" s="31">
        <f t="shared" si="14"/>
        <v>0</v>
      </c>
      <c r="E45" s="31" t="str">
        <f t="shared" si="15"/>
        <v>  </v>
      </c>
      <c r="F45" s="31" t="str">
        <f t="shared" si="16"/>
        <v>'----</v>
      </c>
      <c r="G45" s="31" t="e">
        <f t="shared" si="17"/>
        <v>#VALUE!</v>
      </c>
      <c r="H45" s="31" t="e">
        <f t="shared" si="18"/>
        <v>#VALUE!</v>
      </c>
      <c r="I45" s="15">
        <v>44</v>
      </c>
      <c r="J45" s="25"/>
      <c r="K45" s="13"/>
      <c r="L45" s="19"/>
      <c r="M45" s="3"/>
      <c r="N45" s="7">
        <f t="shared" si="9"/>
      </c>
      <c r="O45" s="5">
        <f t="shared" si="6"/>
      </c>
      <c r="P45" s="5">
        <f t="shared" si="7"/>
      </c>
      <c r="Q45" s="5">
        <f t="shared" si="8"/>
      </c>
      <c r="R45" s="8">
        <f t="shared" si="10"/>
      </c>
      <c r="S45" s="8">
        <f t="shared" si="11"/>
      </c>
      <c r="T45" s="9">
        <f t="shared" si="12"/>
      </c>
    </row>
    <row r="46" spans="3:20" ht="15">
      <c r="C46" s="31">
        <f t="shared" si="13"/>
        <v>0</v>
      </c>
      <c r="D46" s="31">
        <f t="shared" si="14"/>
        <v>0</v>
      </c>
      <c r="E46" s="31" t="str">
        <f t="shared" si="15"/>
        <v>  </v>
      </c>
      <c r="F46" s="31" t="str">
        <f t="shared" si="16"/>
        <v>'----</v>
      </c>
      <c r="G46" s="31" t="e">
        <f t="shared" si="17"/>
        <v>#VALUE!</v>
      </c>
      <c r="H46" s="31" t="e">
        <f t="shared" si="18"/>
        <v>#VALUE!</v>
      </c>
      <c r="I46" s="15">
        <v>45</v>
      </c>
      <c r="J46" s="25"/>
      <c r="K46" s="13"/>
      <c r="L46" s="19"/>
      <c r="M46" s="3"/>
      <c r="N46" s="7">
        <f t="shared" si="9"/>
      </c>
      <c r="O46" s="5">
        <f t="shared" si="6"/>
      </c>
      <c r="P46" s="5">
        <f t="shared" si="7"/>
      </c>
      <c r="Q46" s="5">
        <f t="shared" si="8"/>
      </c>
      <c r="R46" s="8">
        <f t="shared" si="10"/>
      </c>
      <c r="S46" s="8">
        <f t="shared" si="11"/>
      </c>
      <c r="T46" s="9">
        <f t="shared" si="12"/>
      </c>
    </row>
    <row r="47" spans="3:20" ht="15">
      <c r="C47" s="31">
        <f t="shared" si="13"/>
        <v>0</v>
      </c>
      <c r="D47" s="31">
        <f t="shared" si="14"/>
        <v>0</v>
      </c>
      <c r="E47" s="31" t="str">
        <f t="shared" si="15"/>
        <v>  </v>
      </c>
      <c r="F47" s="31" t="str">
        <f t="shared" si="16"/>
        <v>'----</v>
      </c>
      <c r="G47" s="31" t="e">
        <f t="shared" si="17"/>
        <v>#VALUE!</v>
      </c>
      <c r="H47" s="31" t="e">
        <f t="shared" si="18"/>
        <v>#VALUE!</v>
      </c>
      <c r="I47" s="15">
        <v>46</v>
      </c>
      <c r="J47" s="25"/>
      <c r="K47" s="13"/>
      <c r="L47" s="19"/>
      <c r="M47" s="3"/>
      <c r="N47" s="7">
        <f t="shared" si="9"/>
      </c>
      <c r="O47" s="5">
        <f t="shared" si="6"/>
      </c>
      <c r="P47" s="5">
        <f t="shared" si="7"/>
      </c>
      <c r="Q47" s="5">
        <f t="shared" si="8"/>
      </c>
      <c r="R47" s="8">
        <f t="shared" si="10"/>
      </c>
      <c r="S47" s="8">
        <f t="shared" si="11"/>
      </c>
      <c r="T47" s="9">
        <f t="shared" si="12"/>
      </c>
    </row>
    <row r="48" spans="3:20" ht="15">
      <c r="C48" s="31">
        <f t="shared" si="13"/>
        <v>0</v>
      </c>
      <c r="D48" s="31">
        <f t="shared" si="14"/>
        <v>0</v>
      </c>
      <c r="E48" s="31" t="str">
        <f t="shared" si="15"/>
        <v>  </v>
      </c>
      <c r="F48" s="31" t="str">
        <f t="shared" si="16"/>
        <v>'----</v>
      </c>
      <c r="G48" s="31" t="e">
        <f t="shared" si="17"/>
        <v>#VALUE!</v>
      </c>
      <c r="H48" s="31" t="e">
        <f t="shared" si="18"/>
        <v>#VALUE!</v>
      </c>
      <c r="I48" s="15">
        <v>47</v>
      </c>
      <c r="J48" s="25"/>
      <c r="K48" s="13"/>
      <c r="L48" s="19"/>
      <c r="M48" s="3"/>
      <c r="N48" s="7">
        <f t="shared" si="9"/>
      </c>
      <c r="O48" s="5">
        <f t="shared" si="6"/>
      </c>
      <c r="P48" s="5">
        <f t="shared" si="7"/>
      </c>
      <c r="Q48" s="5">
        <f t="shared" si="8"/>
      </c>
      <c r="R48" s="8">
        <f t="shared" si="10"/>
      </c>
      <c r="S48" s="8">
        <f t="shared" si="11"/>
      </c>
      <c r="T48" s="9">
        <f t="shared" si="12"/>
      </c>
    </row>
    <row r="49" spans="3:20" ht="15">
      <c r="C49" s="31">
        <f t="shared" si="13"/>
        <v>0</v>
      </c>
      <c r="D49" s="31">
        <f t="shared" si="14"/>
        <v>0</v>
      </c>
      <c r="E49" s="31" t="str">
        <f t="shared" si="15"/>
        <v>  </v>
      </c>
      <c r="F49" s="31" t="str">
        <f t="shared" si="16"/>
        <v>'----</v>
      </c>
      <c r="G49" s="31" t="e">
        <f t="shared" si="17"/>
        <v>#VALUE!</v>
      </c>
      <c r="H49" s="31" t="e">
        <f t="shared" si="18"/>
        <v>#VALUE!</v>
      </c>
      <c r="I49" s="15">
        <v>48</v>
      </c>
      <c r="J49" s="25"/>
      <c r="K49" s="13"/>
      <c r="L49" s="19"/>
      <c r="M49" s="3"/>
      <c r="N49" s="7">
        <f t="shared" si="9"/>
      </c>
      <c r="O49" s="5">
        <f t="shared" si="6"/>
      </c>
      <c r="P49" s="5">
        <f t="shared" si="7"/>
      </c>
      <c r="Q49" s="5">
        <f t="shared" si="8"/>
      </c>
      <c r="R49" s="8">
        <f t="shared" si="10"/>
      </c>
      <c r="S49" s="8">
        <f t="shared" si="11"/>
      </c>
      <c r="T49" s="9">
        <f t="shared" si="12"/>
      </c>
    </row>
    <row r="50" spans="3:20" ht="15">
      <c r="C50" s="31">
        <f t="shared" si="13"/>
        <v>0</v>
      </c>
      <c r="D50" s="31">
        <f t="shared" si="14"/>
        <v>0</v>
      </c>
      <c r="E50" s="31" t="str">
        <f t="shared" si="15"/>
        <v>  </v>
      </c>
      <c r="F50" s="31" t="str">
        <f t="shared" si="16"/>
        <v>'----</v>
      </c>
      <c r="G50" s="31" t="e">
        <f t="shared" si="17"/>
        <v>#VALUE!</v>
      </c>
      <c r="H50" s="31" t="e">
        <f t="shared" si="18"/>
        <v>#VALUE!</v>
      </c>
      <c r="I50" s="15">
        <v>49</v>
      </c>
      <c r="J50" s="25"/>
      <c r="K50" s="13"/>
      <c r="L50" s="19"/>
      <c r="M50" s="3"/>
      <c r="N50" s="7">
        <f t="shared" si="9"/>
      </c>
      <c r="O50" s="5">
        <f t="shared" si="6"/>
      </c>
      <c r="P50" s="5">
        <f t="shared" si="7"/>
      </c>
      <c r="Q50" s="5">
        <f t="shared" si="8"/>
      </c>
      <c r="R50" s="8">
        <f t="shared" si="10"/>
      </c>
      <c r="S50" s="8">
        <f t="shared" si="11"/>
      </c>
      <c r="T50" s="9">
        <f t="shared" si="12"/>
      </c>
    </row>
    <row r="51" spans="3:20" ht="15">
      <c r="C51" s="31">
        <f t="shared" si="13"/>
        <v>0</v>
      </c>
      <c r="D51" s="31">
        <f t="shared" si="14"/>
        <v>0</v>
      </c>
      <c r="E51" s="31" t="str">
        <f t="shared" si="15"/>
        <v>  </v>
      </c>
      <c r="F51" s="31" t="str">
        <f t="shared" si="16"/>
        <v>'----</v>
      </c>
      <c r="G51" s="31" t="e">
        <f t="shared" si="17"/>
        <v>#VALUE!</v>
      </c>
      <c r="H51" s="31" t="e">
        <f t="shared" si="18"/>
        <v>#VALUE!</v>
      </c>
      <c r="I51" s="15">
        <v>50</v>
      </c>
      <c r="J51" s="25"/>
      <c r="K51" s="13"/>
      <c r="L51" s="19"/>
      <c r="M51" s="3"/>
      <c r="N51" s="7">
        <f t="shared" si="9"/>
      </c>
      <c r="O51" s="5">
        <f t="shared" si="6"/>
      </c>
      <c r="P51" s="5">
        <f t="shared" si="7"/>
      </c>
      <c r="Q51" s="5">
        <f t="shared" si="8"/>
      </c>
      <c r="R51" s="8">
        <f t="shared" si="10"/>
      </c>
      <c r="S51" s="8">
        <f t="shared" si="11"/>
      </c>
      <c r="T51" s="9">
        <f t="shared" si="12"/>
      </c>
    </row>
    <row r="52" spans="3:20" ht="15">
      <c r="C52" s="31">
        <f t="shared" si="13"/>
        <v>0</v>
      </c>
      <c r="D52" s="31">
        <f t="shared" si="14"/>
        <v>0</v>
      </c>
      <c r="E52" s="31" t="str">
        <f t="shared" si="15"/>
        <v>  </v>
      </c>
      <c r="F52" s="31" t="str">
        <f t="shared" si="16"/>
        <v>'----</v>
      </c>
      <c r="G52" s="31" t="e">
        <f t="shared" si="17"/>
        <v>#VALUE!</v>
      </c>
      <c r="H52" s="31" t="e">
        <f t="shared" si="18"/>
        <v>#VALUE!</v>
      </c>
      <c r="I52" s="15">
        <v>51</v>
      </c>
      <c r="J52" s="25"/>
      <c r="K52" s="13"/>
      <c r="L52" s="19"/>
      <c r="M52" s="3"/>
      <c r="N52" s="7">
        <f t="shared" si="9"/>
      </c>
      <c r="O52" s="5">
        <f t="shared" si="6"/>
      </c>
      <c r="P52" s="5">
        <f t="shared" si="7"/>
      </c>
      <c r="Q52" s="5">
        <f t="shared" si="8"/>
      </c>
      <c r="R52" s="8">
        <f t="shared" si="10"/>
      </c>
      <c r="S52" s="8">
        <f t="shared" si="11"/>
      </c>
      <c r="T52" s="9">
        <f t="shared" si="12"/>
      </c>
    </row>
    <row r="53" spans="3:20" ht="15">
      <c r="C53" s="31">
        <f t="shared" si="13"/>
        <v>0</v>
      </c>
      <c r="D53" s="31">
        <f t="shared" si="14"/>
        <v>0</v>
      </c>
      <c r="E53" s="31" t="str">
        <f t="shared" si="15"/>
        <v>  </v>
      </c>
      <c r="F53" s="31" t="str">
        <f t="shared" si="16"/>
        <v>'----</v>
      </c>
      <c r="G53" s="31" t="e">
        <f t="shared" si="17"/>
        <v>#VALUE!</v>
      </c>
      <c r="H53" s="31" t="e">
        <f t="shared" si="18"/>
        <v>#VALUE!</v>
      </c>
      <c r="I53" s="15">
        <v>52</v>
      </c>
      <c r="J53" s="25"/>
      <c r="K53" s="13"/>
      <c r="L53" s="19"/>
      <c r="M53" s="3"/>
      <c r="N53" s="7">
        <f t="shared" si="9"/>
      </c>
      <c r="O53" s="5">
        <f t="shared" si="6"/>
      </c>
      <c r="P53" s="5">
        <f t="shared" si="7"/>
      </c>
      <c r="Q53" s="5">
        <f t="shared" si="8"/>
      </c>
      <c r="R53" s="8">
        <f t="shared" si="10"/>
      </c>
      <c r="S53" s="8">
        <f t="shared" si="11"/>
      </c>
      <c r="T53" s="9">
        <f t="shared" si="12"/>
      </c>
    </row>
    <row r="54" spans="3:20" ht="15">
      <c r="C54" s="31">
        <f t="shared" si="13"/>
        <v>0</v>
      </c>
      <c r="D54" s="31">
        <f t="shared" si="14"/>
        <v>0</v>
      </c>
      <c r="E54" s="31" t="str">
        <f t="shared" si="15"/>
        <v>  </v>
      </c>
      <c r="F54" s="31" t="str">
        <f t="shared" si="16"/>
        <v>'----</v>
      </c>
      <c r="G54" s="31" t="e">
        <f t="shared" si="17"/>
        <v>#VALUE!</v>
      </c>
      <c r="H54" s="31" t="e">
        <f t="shared" si="18"/>
        <v>#VALUE!</v>
      </c>
      <c r="I54" s="15">
        <v>53</v>
      </c>
      <c r="J54" s="25"/>
      <c r="K54" s="13"/>
      <c r="L54" s="19"/>
      <c r="M54" s="3"/>
      <c r="N54" s="7">
        <f t="shared" si="9"/>
      </c>
      <c r="O54" s="5">
        <f t="shared" si="6"/>
      </c>
      <c r="P54" s="5">
        <f t="shared" si="7"/>
      </c>
      <c r="Q54" s="5">
        <f t="shared" si="8"/>
      </c>
      <c r="R54" s="8">
        <f t="shared" si="10"/>
      </c>
      <c r="S54" s="8">
        <f t="shared" si="11"/>
      </c>
      <c r="T54" s="9">
        <f t="shared" si="12"/>
      </c>
    </row>
    <row r="55" spans="3:20" ht="15">
      <c r="C55" s="31">
        <f t="shared" si="13"/>
        <v>0</v>
      </c>
      <c r="D55" s="31">
        <f t="shared" si="14"/>
        <v>0</v>
      </c>
      <c r="E55" s="31" t="str">
        <f t="shared" si="15"/>
        <v>  </v>
      </c>
      <c r="F55" s="31" t="str">
        <f t="shared" si="16"/>
        <v>'----</v>
      </c>
      <c r="G55" s="31" t="e">
        <f t="shared" si="17"/>
        <v>#VALUE!</v>
      </c>
      <c r="H55" s="31" t="e">
        <f t="shared" si="18"/>
        <v>#VALUE!</v>
      </c>
      <c r="I55" s="15">
        <v>54</v>
      </c>
      <c r="J55" s="25"/>
      <c r="K55" s="13"/>
      <c r="L55" s="19"/>
      <c r="M55" s="3"/>
      <c r="N55" s="7">
        <f t="shared" si="9"/>
      </c>
      <c r="O55" s="5">
        <f t="shared" si="6"/>
      </c>
      <c r="P55" s="5">
        <f t="shared" si="7"/>
      </c>
      <c r="Q55" s="5">
        <f t="shared" si="8"/>
      </c>
      <c r="R55" s="8">
        <f t="shared" si="10"/>
      </c>
      <c r="S55" s="8">
        <f t="shared" si="11"/>
      </c>
      <c r="T55" s="9">
        <f t="shared" si="12"/>
      </c>
    </row>
    <row r="56" spans="3:20" ht="15">
      <c r="C56" s="31">
        <f t="shared" si="13"/>
        <v>0</v>
      </c>
      <c r="D56" s="31">
        <f t="shared" si="14"/>
        <v>0</v>
      </c>
      <c r="E56" s="31" t="str">
        <f t="shared" si="15"/>
        <v>  </v>
      </c>
      <c r="F56" s="31" t="str">
        <f t="shared" si="16"/>
        <v>'----</v>
      </c>
      <c r="G56" s="31" t="e">
        <f t="shared" si="17"/>
        <v>#VALUE!</v>
      </c>
      <c r="H56" s="31" t="e">
        <f t="shared" si="18"/>
        <v>#VALUE!</v>
      </c>
      <c r="I56" s="15">
        <v>55</v>
      </c>
      <c r="J56" s="25"/>
      <c r="K56" s="13"/>
      <c r="L56" s="19"/>
      <c r="M56" s="3"/>
      <c r="N56" s="7">
        <f t="shared" si="9"/>
      </c>
      <c r="O56" s="5">
        <f t="shared" si="6"/>
      </c>
      <c r="P56" s="5">
        <f t="shared" si="7"/>
      </c>
      <c r="Q56" s="5">
        <f t="shared" si="8"/>
      </c>
      <c r="R56" s="8">
        <f t="shared" si="10"/>
      </c>
      <c r="S56" s="8">
        <f t="shared" si="11"/>
      </c>
      <c r="T56" s="9">
        <f t="shared" si="12"/>
      </c>
    </row>
    <row r="57" spans="3:20" ht="15">
      <c r="C57" s="31">
        <f t="shared" si="13"/>
        <v>0</v>
      </c>
      <c r="D57" s="31">
        <f t="shared" si="14"/>
        <v>0</v>
      </c>
      <c r="E57" s="31" t="str">
        <f t="shared" si="15"/>
        <v>  </v>
      </c>
      <c r="F57" s="31" t="str">
        <f t="shared" si="16"/>
        <v>'----</v>
      </c>
      <c r="G57" s="31" t="e">
        <f t="shared" si="17"/>
        <v>#VALUE!</v>
      </c>
      <c r="H57" s="31" t="e">
        <f t="shared" si="18"/>
        <v>#VALUE!</v>
      </c>
      <c r="I57" s="15">
        <v>56</v>
      </c>
      <c r="J57" s="25"/>
      <c r="K57" s="13"/>
      <c r="L57" s="19"/>
      <c r="M57" s="3"/>
      <c r="N57" s="7">
        <f t="shared" si="9"/>
      </c>
      <c r="O57" s="5">
        <f t="shared" si="6"/>
      </c>
      <c r="P57" s="5">
        <f t="shared" si="7"/>
      </c>
      <c r="Q57" s="5">
        <f t="shared" si="8"/>
      </c>
      <c r="R57" s="8">
        <f t="shared" si="10"/>
      </c>
      <c r="S57" s="8">
        <f t="shared" si="11"/>
      </c>
      <c r="T57" s="9">
        <f t="shared" si="12"/>
      </c>
    </row>
    <row r="58" spans="3:20" ht="15">
      <c r="C58" s="31">
        <f t="shared" si="13"/>
        <v>0</v>
      </c>
      <c r="D58" s="31">
        <f t="shared" si="14"/>
        <v>0</v>
      </c>
      <c r="E58" s="31" t="str">
        <f t="shared" si="15"/>
        <v>  </v>
      </c>
      <c r="F58" s="31" t="str">
        <f t="shared" si="16"/>
        <v>'----</v>
      </c>
      <c r="G58" s="31" t="e">
        <f t="shared" si="17"/>
        <v>#VALUE!</v>
      </c>
      <c r="H58" s="31" t="e">
        <f t="shared" si="18"/>
        <v>#VALUE!</v>
      </c>
      <c r="I58" s="15">
        <v>57</v>
      </c>
      <c r="J58" s="25"/>
      <c r="K58" s="13"/>
      <c r="L58" s="19"/>
      <c r="M58" s="3"/>
      <c r="N58" s="7">
        <f t="shared" si="9"/>
      </c>
      <c r="O58" s="5">
        <f t="shared" si="6"/>
      </c>
      <c r="P58" s="5">
        <f t="shared" si="7"/>
      </c>
      <c r="Q58" s="5">
        <f t="shared" si="8"/>
      </c>
      <c r="R58" s="8">
        <f t="shared" si="10"/>
      </c>
      <c r="S58" s="8">
        <f t="shared" si="11"/>
      </c>
      <c r="T58" s="9">
        <f t="shared" si="12"/>
      </c>
    </row>
    <row r="59" spans="3:20" ht="15">
      <c r="C59" s="31">
        <f t="shared" si="13"/>
        <v>0</v>
      </c>
      <c r="D59" s="31">
        <f t="shared" si="14"/>
        <v>0</v>
      </c>
      <c r="E59" s="31" t="str">
        <f t="shared" si="15"/>
        <v>  </v>
      </c>
      <c r="F59" s="31" t="str">
        <f t="shared" si="16"/>
        <v>'----</v>
      </c>
      <c r="G59" s="31" t="e">
        <f t="shared" si="17"/>
        <v>#VALUE!</v>
      </c>
      <c r="H59" s="31" t="e">
        <f t="shared" si="18"/>
        <v>#VALUE!</v>
      </c>
      <c r="I59" s="15">
        <v>58</v>
      </c>
      <c r="J59" s="25"/>
      <c r="K59" s="13"/>
      <c r="L59" s="19"/>
      <c r="M59" s="3"/>
      <c r="N59" s="7">
        <f t="shared" si="9"/>
      </c>
      <c r="O59" s="5">
        <f t="shared" si="6"/>
      </c>
      <c r="P59" s="5">
        <f t="shared" si="7"/>
      </c>
      <c r="Q59" s="5">
        <f t="shared" si="8"/>
      </c>
      <c r="R59" s="8">
        <f t="shared" si="10"/>
      </c>
      <c r="S59" s="8">
        <f t="shared" si="11"/>
      </c>
      <c r="T59" s="9">
        <f t="shared" si="12"/>
      </c>
    </row>
    <row r="60" spans="3:20" ht="15">
      <c r="C60" s="31">
        <f t="shared" si="13"/>
        <v>0</v>
      </c>
      <c r="D60" s="31">
        <f t="shared" si="14"/>
        <v>0</v>
      </c>
      <c r="E60" s="31" t="str">
        <f t="shared" si="15"/>
        <v>  </v>
      </c>
      <c r="F60" s="31" t="str">
        <f t="shared" si="16"/>
        <v>'----</v>
      </c>
      <c r="G60" s="31" t="e">
        <f t="shared" si="17"/>
        <v>#VALUE!</v>
      </c>
      <c r="H60" s="31" t="e">
        <f t="shared" si="18"/>
        <v>#VALUE!</v>
      </c>
      <c r="I60" s="15">
        <v>59</v>
      </c>
      <c r="J60" s="25"/>
      <c r="K60" s="13"/>
      <c r="L60" s="19"/>
      <c r="M60" s="3"/>
      <c r="N60" s="7">
        <f t="shared" si="9"/>
      </c>
      <c r="O60" s="5">
        <f t="shared" si="6"/>
      </c>
      <c r="P60" s="5">
        <f t="shared" si="7"/>
      </c>
      <c r="Q60" s="5">
        <f t="shared" si="8"/>
      </c>
      <c r="R60" s="8">
        <f t="shared" si="10"/>
      </c>
      <c r="S60" s="8">
        <f t="shared" si="11"/>
      </c>
      <c r="T60" s="9">
        <f t="shared" si="12"/>
      </c>
    </row>
    <row r="61" spans="3:20" ht="15">
      <c r="C61" s="31">
        <f t="shared" si="13"/>
        <v>0</v>
      </c>
      <c r="D61" s="31">
        <f t="shared" si="14"/>
        <v>0</v>
      </c>
      <c r="E61" s="31" t="str">
        <f t="shared" si="15"/>
        <v>  </v>
      </c>
      <c r="F61" s="31" t="str">
        <f t="shared" si="16"/>
        <v>'----</v>
      </c>
      <c r="G61" s="31" t="e">
        <f t="shared" si="17"/>
        <v>#VALUE!</v>
      </c>
      <c r="H61" s="31" t="e">
        <f t="shared" si="18"/>
        <v>#VALUE!</v>
      </c>
      <c r="I61" s="15">
        <v>60</v>
      </c>
      <c r="J61" s="25"/>
      <c r="K61" s="13"/>
      <c r="L61" s="19"/>
      <c r="M61" s="3"/>
      <c r="N61" s="7">
        <f t="shared" si="9"/>
      </c>
      <c r="O61" s="5">
        <f t="shared" si="6"/>
      </c>
      <c r="P61" s="5">
        <f t="shared" si="7"/>
      </c>
      <c r="Q61" s="5">
        <f t="shared" si="8"/>
      </c>
      <c r="R61" s="8">
        <f t="shared" si="10"/>
      </c>
      <c r="S61" s="8">
        <f t="shared" si="11"/>
      </c>
      <c r="T61" s="9">
        <f t="shared" si="12"/>
      </c>
    </row>
    <row r="62" spans="3:20" ht="15">
      <c r="C62" s="31">
        <f t="shared" si="13"/>
        <v>0</v>
      </c>
      <c r="D62" s="31">
        <f t="shared" si="14"/>
        <v>0</v>
      </c>
      <c r="E62" s="31" t="str">
        <f t="shared" si="15"/>
        <v>  </v>
      </c>
      <c r="F62" s="31" t="str">
        <f t="shared" si="16"/>
        <v>'----</v>
      </c>
      <c r="G62" s="31" t="e">
        <f t="shared" si="17"/>
        <v>#VALUE!</v>
      </c>
      <c r="H62" s="31" t="e">
        <f t="shared" si="18"/>
        <v>#VALUE!</v>
      </c>
      <c r="I62" s="15">
        <v>61</v>
      </c>
      <c r="J62" s="25"/>
      <c r="K62" s="13"/>
      <c r="L62" s="19"/>
      <c r="M62" s="3"/>
      <c r="N62" s="7">
        <f t="shared" si="9"/>
      </c>
      <c r="O62" s="5">
        <f t="shared" si="6"/>
      </c>
      <c r="P62" s="5">
        <f t="shared" si="7"/>
      </c>
      <c r="Q62" s="5">
        <f t="shared" si="8"/>
      </c>
      <c r="R62" s="8">
        <f t="shared" si="10"/>
      </c>
      <c r="S62" s="8">
        <f t="shared" si="11"/>
      </c>
      <c r="T62" s="9">
        <f t="shared" si="12"/>
      </c>
    </row>
    <row r="63" spans="3:20" ht="15">
      <c r="C63" s="31">
        <f t="shared" si="13"/>
        <v>0</v>
      </c>
      <c r="D63" s="31">
        <f t="shared" si="14"/>
        <v>0</v>
      </c>
      <c r="E63" s="31" t="str">
        <f t="shared" si="15"/>
        <v>  </v>
      </c>
      <c r="F63" s="31" t="str">
        <f t="shared" si="16"/>
        <v>'----</v>
      </c>
      <c r="G63" s="31" t="e">
        <f t="shared" si="17"/>
        <v>#VALUE!</v>
      </c>
      <c r="H63" s="31" t="e">
        <f t="shared" si="18"/>
        <v>#VALUE!</v>
      </c>
      <c r="I63" s="15">
        <v>62</v>
      </c>
      <c r="J63" s="25"/>
      <c r="K63" s="13"/>
      <c r="L63" s="19"/>
      <c r="M63" s="3"/>
      <c r="N63" s="7">
        <f t="shared" si="9"/>
      </c>
      <c r="O63" s="5">
        <f t="shared" si="6"/>
      </c>
      <c r="P63" s="5">
        <f t="shared" si="7"/>
      </c>
      <c r="Q63" s="5">
        <f t="shared" si="8"/>
      </c>
      <c r="R63" s="8">
        <f t="shared" si="10"/>
      </c>
      <c r="S63" s="8">
        <f t="shared" si="11"/>
      </c>
      <c r="T63" s="9">
        <f t="shared" si="12"/>
      </c>
    </row>
    <row r="64" spans="3:20" ht="15">
      <c r="C64" s="31">
        <f t="shared" si="13"/>
        <v>0</v>
      </c>
      <c r="D64" s="31">
        <f t="shared" si="14"/>
        <v>0</v>
      </c>
      <c r="E64" s="31" t="str">
        <f t="shared" si="15"/>
        <v>  </v>
      </c>
      <c r="F64" s="31" t="str">
        <f t="shared" si="16"/>
        <v>'----</v>
      </c>
      <c r="G64" s="31" t="e">
        <f t="shared" si="17"/>
        <v>#VALUE!</v>
      </c>
      <c r="H64" s="31" t="e">
        <f t="shared" si="18"/>
        <v>#VALUE!</v>
      </c>
      <c r="I64" s="15">
        <v>63</v>
      </c>
      <c r="J64" s="25"/>
      <c r="K64" s="13"/>
      <c r="L64" s="19"/>
      <c r="M64" s="3"/>
      <c r="N64" s="7">
        <f t="shared" si="9"/>
      </c>
      <c r="O64" s="5">
        <f t="shared" si="6"/>
      </c>
      <c r="P64" s="5">
        <f t="shared" si="7"/>
      </c>
      <c r="Q64" s="5">
        <f t="shared" si="8"/>
      </c>
      <c r="R64" s="8">
        <f t="shared" si="10"/>
      </c>
      <c r="S64" s="8">
        <f t="shared" si="11"/>
      </c>
      <c r="T64" s="9">
        <f t="shared" si="12"/>
      </c>
    </row>
    <row r="65" spans="3:20" ht="15">
      <c r="C65" s="31">
        <f t="shared" si="13"/>
        <v>0</v>
      </c>
      <c r="D65" s="31">
        <f t="shared" si="14"/>
        <v>0</v>
      </c>
      <c r="E65" s="31" t="str">
        <f t="shared" si="15"/>
        <v>  </v>
      </c>
      <c r="F65" s="31" t="str">
        <f t="shared" si="16"/>
        <v>'----</v>
      </c>
      <c r="G65" s="31" t="e">
        <f t="shared" si="17"/>
        <v>#VALUE!</v>
      </c>
      <c r="H65" s="31" t="e">
        <f t="shared" si="18"/>
        <v>#VALUE!</v>
      </c>
      <c r="I65" s="15">
        <v>64</v>
      </c>
      <c r="J65" s="25"/>
      <c r="K65" s="13"/>
      <c r="L65" s="19"/>
      <c r="M65" s="3"/>
      <c r="N65" s="7">
        <f t="shared" si="9"/>
      </c>
      <c r="O65" s="5">
        <f t="shared" si="6"/>
      </c>
      <c r="P65" s="5">
        <f t="shared" si="7"/>
      </c>
      <c r="Q65" s="5">
        <f t="shared" si="8"/>
      </c>
      <c r="R65" s="8">
        <f t="shared" si="10"/>
      </c>
      <c r="S65" s="8">
        <f t="shared" si="11"/>
      </c>
      <c r="T65" s="9">
        <f t="shared" si="12"/>
      </c>
    </row>
    <row r="66" spans="3:20" ht="15">
      <c r="C66" s="31">
        <f aca="true" t="shared" si="19" ref="C66:C97">ROUND((J66*$A$2),0)</f>
        <v>0</v>
      </c>
      <c r="D66" s="31">
        <f aca="true" t="shared" si="20" ref="D66:D97">ROUND((K66*$A$2),0)</f>
        <v>0</v>
      </c>
      <c r="E66" s="31" t="str">
        <f t="shared" si="15"/>
        <v>  </v>
      </c>
      <c r="F66" s="31" t="str">
        <f t="shared" si="16"/>
        <v>'----</v>
      </c>
      <c r="G66" s="31" t="e">
        <f t="shared" si="17"/>
        <v>#VALUE!</v>
      </c>
      <c r="H66" s="31" t="e">
        <f t="shared" si="18"/>
        <v>#VALUE!</v>
      </c>
      <c r="I66" s="15">
        <v>65</v>
      </c>
      <c r="J66" s="25"/>
      <c r="K66" s="13"/>
      <c r="L66" s="19"/>
      <c r="M66" s="3"/>
      <c r="N66" s="7">
        <f t="shared" si="9"/>
      </c>
      <c r="O66" s="5">
        <f t="shared" si="6"/>
      </c>
      <c r="P66" s="5">
        <f t="shared" si="7"/>
      </c>
      <c r="Q66" s="5">
        <f t="shared" si="8"/>
      </c>
      <c r="R66" s="8">
        <f t="shared" si="10"/>
      </c>
      <c r="S66" s="8">
        <f t="shared" si="11"/>
      </c>
      <c r="T66" s="9">
        <f t="shared" si="12"/>
      </c>
    </row>
    <row r="67" spans="3:20" ht="15">
      <c r="C67" s="31">
        <f t="shared" si="19"/>
        <v>0</v>
      </c>
      <c r="D67" s="31">
        <f t="shared" si="20"/>
        <v>0</v>
      </c>
      <c r="E67" s="31" t="str">
        <f aca="true" t="shared" si="21" ref="E67:E98">IF(L67&lt;&gt;0,SQRT((J67-J66)*(J67-J66)+(K67-K66)*(K67-K66)),"  ")</f>
        <v>  </v>
      </c>
      <c r="F67" s="31" t="str">
        <f aca="true" t="shared" si="22" ref="F67:F98">IF(L67=0,"'----",(M67/2)+(E67*E67)/(8*M67))</f>
        <v>'----</v>
      </c>
      <c r="G67" s="31" t="e">
        <f aca="true" t="shared" si="23" ref="G67:G98">F67*$A$2</f>
        <v>#VALUE!</v>
      </c>
      <c r="H67" s="31" t="e">
        <f aca="true" t="shared" si="24" ref="H67:H98">(ROUND(G67,0))*L67</f>
        <v>#VALUE!</v>
      </c>
      <c r="I67" s="15">
        <v>66</v>
      </c>
      <c r="J67" s="25"/>
      <c r="K67" s="13"/>
      <c r="L67" s="19"/>
      <c r="M67" s="3"/>
      <c r="N67" s="7">
        <f t="shared" si="9"/>
      </c>
      <c r="O67" s="5">
        <f aca="true" t="shared" si="25" ref="O67:O130">IF(J67&lt;&gt;"",C67,"")</f>
      </c>
      <c r="P67" s="5">
        <f aca="true" t="shared" si="26" ref="P67:P130">IF(J67&lt;&gt;"",",","")</f>
      </c>
      <c r="Q67" s="5">
        <f aca="true" t="shared" si="27" ref="Q67:Q130">IF(J67&lt;&gt;"",D67,"")</f>
      </c>
      <c r="R67" s="8">
        <f t="shared" si="10"/>
      </c>
      <c r="S67" s="8">
        <f t="shared" si="11"/>
      </c>
      <c r="T67" s="9">
        <f t="shared" si="12"/>
      </c>
    </row>
    <row r="68" spans="3:20" ht="15">
      <c r="C68" s="31">
        <f t="shared" si="19"/>
        <v>0</v>
      </c>
      <c r="D68" s="31">
        <f t="shared" si="20"/>
        <v>0</v>
      </c>
      <c r="E68" s="31" t="str">
        <f t="shared" si="21"/>
        <v>  </v>
      </c>
      <c r="F68" s="31" t="str">
        <f t="shared" si="22"/>
        <v>'----</v>
      </c>
      <c r="G68" s="31" t="e">
        <f t="shared" si="23"/>
        <v>#VALUE!</v>
      </c>
      <c r="H68" s="31" t="e">
        <f t="shared" si="24"/>
        <v>#VALUE!</v>
      </c>
      <c r="I68" s="15">
        <v>67</v>
      </c>
      <c r="J68" s="25"/>
      <c r="K68" s="13"/>
      <c r="L68" s="19"/>
      <c r="M68" s="3"/>
      <c r="N68" s="7">
        <f aca="true" t="shared" si="28" ref="N68:N131">IF(J68&lt;&gt;"",IF(L68=0,"S2.move_to(","S2.arc_to("),"")</f>
      </c>
      <c r="O68" s="5">
        <f t="shared" si="25"/>
      </c>
      <c r="P68" s="5">
        <f t="shared" si="26"/>
      </c>
      <c r="Q68" s="5">
        <f t="shared" si="27"/>
      </c>
      <c r="R68" s="8">
        <f aca="true" t="shared" si="29" ref="R68:R131">IF(J68&lt;&gt;"",IF(L68=0,")",","),"")</f>
      </c>
      <c r="S68" s="8">
        <f aca="true" t="shared" si="30" ref="S68:S131">IF(J68&lt;&gt;"",IF(R68=",",H68,"  "),"")</f>
      </c>
      <c r="T68" s="9">
        <f aca="true" t="shared" si="31" ref="T68:T131">IF(J68&lt;&gt;"",IF(R68=",",")","     "),"")</f>
      </c>
    </row>
    <row r="69" spans="3:20" ht="15">
      <c r="C69" s="31">
        <f t="shared" si="19"/>
        <v>0</v>
      </c>
      <c r="D69" s="31">
        <f t="shared" si="20"/>
        <v>0</v>
      </c>
      <c r="E69" s="31" t="str">
        <f t="shared" si="21"/>
        <v>  </v>
      </c>
      <c r="F69" s="31" t="str">
        <f t="shared" si="22"/>
        <v>'----</v>
      </c>
      <c r="G69" s="31" t="e">
        <f t="shared" si="23"/>
        <v>#VALUE!</v>
      </c>
      <c r="H69" s="31" t="e">
        <f t="shared" si="24"/>
        <v>#VALUE!</v>
      </c>
      <c r="I69" s="15">
        <v>68</v>
      </c>
      <c r="J69" s="25"/>
      <c r="K69" s="13"/>
      <c r="L69" s="19"/>
      <c r="M69" s="1"/>
      <c r="N69" s="7">
        <f t="shared" si="28"/>
      </c>
      <c r="O69" s="5">
        <f t="shared" si="25"/>
      </c>
      <c r="P69" s="5">
        <f t="shared" si="26"/>
      </c>
      <c r="Q69" s="5">
        <f t="shared" si="27"/>
      </c>
      <c r="R69" s="8">
        <f t="shared" si="29"/>
      </c>
      <c r="S69" s="8">
        <f t="shared" si="30"/>
      </c>
      <c r="T69" s="9">
        <f t="shared" si="31"/>
      </c>
    </row>
    <row r="70" spans="3:20" ht="15">
      <c r="C70" s="31">
        <f t="shared" si="19"/>
        <v>0</v>
      </c>
      <c r="D70" s="31">
        <f t="shared" si="20"/>
        <v>0</v>
      </c>
      <c r="E70" s="31" t="str">
        <f t="shared" si="21"/>
        <v>  </v>
      </c>
      <c r="F70" s="31" t="str">
        <f t="shared" si="22"/>
        <v>'----</v>
      </c>
      <c r="G70" s="31" t="e">
        <f t="shared" si="23"/>
        <v>#VALUE!</v>
      </c>
      <c r="H70" s="31" t="e">
        <f t="shared" si="24"/>
        <v>#VALUE!</v>
      </c>
      <c r="I70" s="15">
        <v>69</v>
      </c>
      <c r="J70" s="25"/>
      <c r="K70" s="13"/>
      <c r="L70" s="19"/>
      <c r="M70" s="1"/>
      <c r="N70" s="7">
        <f t="shared" si="28"/>
      </c>
      <c r="O70" s="5">
        <f t="shared" si="25"/>
      </c>
      <c r="P70" s="5">
        <f t="shared" si="26"/>
      </c>
      <c r="Q70" s="5">
        <f t="shared" si="27"/>
      </c>
      <c r="R70" s="8">
        <f t="shared" si="29"/>
      </c>
      <c r="S70" s="8">
        <f t="shared" si="30"/>
      </c>
      <c r="T70" s="9">
        <f t="shared" si="31"/>
      </c>
    </row>
    <row r="71" spans="3:20" ht="15">
      <c r="C71" s="31">
        <f t="shared" si="19"/>
        <v>0</v>
      </c>
      <c r="D71" s="31">
        <f t="shared" si="20"/>
        <v>0</v>
      </c>
      <c r="E71" s="31" t="str">
        <f t="shared" si="21"/>
        <v>  </v>
      </c>
      <c r="F71" s="31" t="str">
        <f t="shared" si="22"/>
        <v>'----</v>
      </c>
      <c r="G71" s="31" t="e">
        <f t="shared" si="23"/>
        <v>#VALUE!</v>
      </c>
      <c r="H71" s="31" t="e">
        <f t="shared" si="24"/>
        <v>#VALUE!</v>
      </c>
      <c r="I71" s="15">
        <v>70</v>
      </c>
      <c r="J71" s="25"/>
      <c r="K71" s="13"/>
      <c r="L71" s="19"/>
      <c r="M71" s="1"/>
      <c r="N71" s="7">
        <f t="shared" si="28"/>
      </c>
      <c r="O71" s="5">
        <f t="shared" si="25"/>
      </c>
      <c r="P71" s="5">
        <f t="shared" si="26"/>
      </c>
      <c r="Q71" s="5">
        <f t="shared" si="27"/>
      </c>
      <c r="R71" s="8">
        <f t="shared" si="29"/>
      </c>
      <c r="S71" s="8">
        <f t="shared" si="30"/>
      </c>
      <c r="T71" s="9">
        <f t="shared" si="31"/>
      </c>
    </row>
    <row r="72" spans="3:20" ht="15">
      <c r="C72" s="31">
        <f t="shared" si="19"/>
        <v>0</v>
      </c>
      <c r="D72" s="31">
        <f t="shared" si="20"/>
        <v>0</v>
      </c>
      <c r="E72" s="31" t="str">
        <f t="shared" si="21"/>
        <v>  </v>
      </c>
      <c r="F72" s="31" t="str">
        <f t="shared" si="22"/>
        <v>'----</v>
      </c>
      <c r="G72" s="31" t="e">
        <f t="shared" si="23"/>
        <v>#VALUE!</v>
      </c>
      <c r="H72" s="31" t="e">
        <f t="shared" si="24"/>
        <v>#VALUE!</v>
      </c>
      <c r="I72" s="15">
        <v>71</v>
      </c>
      <c r="J72" s="25"/>
      <c r="K72" s="13"/>
      <c r="L72" s="19"/>
      <c r="M72" s="1"/>
      <c r="N72" s="7">
        <f t="shared" si="28"/>
      </c>
      <c r="O72" s="5">
        <f t="shared" si="25"/>
      </c>
      <c r="P72" s="5">
        <f t="shared" si="26"/>
      </c>
      <c r="Q72" s="5">
        <f t="shared" si="27"/>
      </c>
      <c r="R72" s="8">
        <f t="shared" si="29"/>
      </c>
      <c r="S72" s="8">
        <f t="shared" si="30"/>
      </c>
      <c r="T72" s="9">
        <f t="shared" si="31"/>
      </c>
    </row>
    <row r="73" spans="3:20" ht="15">
      <c r="C73" s="31">
        <f t="shared" si="19"/>
        <v>0</v>
      </c>
      <c r="D73" s="31">
        <f t="shared" si="20"/>
        <v>0</v>
      </c>
      <c r="E73" s="31" t="str">
        <f t="shared" si="21"/>
        <v>  </v>
      </c>
      <c r="F73" s="31" t="str">
        <f t="shared" si="22"/>
        <v>'----</v>
      </c>
      <c r="G73" s="31" t="e">
        <f t="shared" si="23"/>
        <v>#VALUE!</v>
      </c>
      <c r="H73" s="31" t="e">
        <f t="shared" si="24"/>
        <v>#VALUE!</v>
      </c>
      <c r="I73" s="15">
        <v>72</v>
      </c>
      <c r="J73" s="25"/>
      <c r="K73" s="13"/>
      <c r="L73" s="19"/>
      <c r="M73" s="1"/>
      <c r="N73" s="7">
        <f t="shared" si="28"/>
      </c>
      <c r="O73" s="5">
        <f t="shared" si="25"/>
      </c>
      <c r="P73" s="5">
        <f t="shared" si="26"/>
      </c>
      <c r="Q73" s="5">
        <f t="shared" si="27"/>
      </c>
      <c r="R73" s="8">
        <f t="shared" si="29"/>
      </c>
      <c r="S73" s="8">
        <f t="shared" si="30"/>
      </c>
      <c r="T73" s="9">
        <f t="shared" si="31"/>
      </c>
    </row>
    <row r="74" spans="3:20" ht="15">
      <c r="C74" s="31">
        <f t="shared" si="19"/>
        <v>0</v>
      </c>
      <c r="D74" s="31">
        <f t="shared" si="20"/>
        <v>0</v>
      </c>
      <c r="E74" s="31" t="str">
        <f t="shared" si="21"/>
        <v>  </v>
      </c>
      <c r="F74" s="31" t="str">
        <f t="shared" si="22"/>
        <v>'----</v>
      </c>
      <c r="G74" s="31" t="e">
        <f t="shared" si="23"/>
        <v>#VALUE!</v>
      </c>
      <c r="H74" s="31" t="e">
        <f t="shared" si="24"/>
        <v>#VALUE!</v>
      </c>
      <c r="I74" s="15">
        <v>73</v>
      </c>
      <c r="J74" s="25"/>
      <c r="K74" s="13"/>
      <c r="L74" s="19"/>
      <c r="M74" s="1"/>
      <c r="N74" s="7">
        <f t="shared" si="28"/>
      </c>
      <c r="O74" s="5">
        <f t="shared" si="25"/>
      </c>
      <c r="P74" s="5">
        <f t="shared" si="26"/>
      </c>
      <c r="Q74" s="5">
        <f t="shared" si="27"/>
      </c>
      <c r="R74" s="8">
        <f t="shared" si="29"/>
      </c>
      <c r="S74" s="8">
        <f t="shared" si="30"/>
      </c>
      <c r="T74" s="9">
        <f t="shared" si="31"/>
      </c>
    </row>
    <row r="75" spans="3:20" ht="15">
      <c r="C75" s="31">
        <f t="shared" si="19"/>
        <v>0</v>
      </c>
      <c r="D75" s="31">
        <f t="shared" si="20"/>
        <v>0</v>
      </c>
      <c r="E75" s="31" t="str">
        <f t="shared" si="21"/>
        <v>  </v>
      </c>
      <c r="F75" s="31" t="str">
        <f t="shared" si="22"/>
        <v>'----</v>
      </c>
      <c r="G75" s="31" t="e">
        <f t="shared" si="23"/>
        <v>#VALUE!</v>
      </c>
      <c r="H75" s="31" t="e">
        <f t="shared" si="24"/>
        <v>#VALUE!</v>
      </c>
      <c r="I75" s="15">
        <v>74</v>
      </c>
      <c r="J75" s="25"/>
      <c r="K75" s="13"/>
      <c r="L75" s="19"/>
      <c r="M75" s="1"/>
      <c r="N75" s="7">
        <f t="shared" si="28"/>
      </c>
      <c r="O75" s="5">
        <f t="shared" si="25"/>
      </c>
      <c r="P75" s="5">
        <f t="shared" si="26"/>
      </c>
      <c r="Q75" s="5">
        <f t="shared" si="27"/>
      </c>
      <c r="R75" s="8">
        <f t="shared" si="29"/>
      </c>
      <c r="S75" s="8">
        <f t="shared" si="30"/>
      </c>
      <c r="T75" s="9">
        <f t="shared" si="31"/>
      </c>
    </row>
    <row r="76" spans="3:20" ht="15">
      <c r="C76" s="31">
        <f t="shared" si="19"/>
        <v>0</v>
      </c>
      <c r="D76" s="31">
        <f t="shared" si="20"/>
        <v>0</v>
      </c>
      <c r="E76" s="31" t="str">
        <f t="shared" si="21"/>
        <v>  </v>
      </c>
      <c r="F76" s="31" t="str">
        <f t="shared" si="22"/>
        <v>'----</v>
      </c>
      <c r="G76" s="31" t="e">
        <f t="shared" si="23"/>
        <v>#VALUE!</v>
      </c>
      <c r="H76" s="31" t="e">
        <f t="shared" si="24"/>
        <v>#VALUE!</v>
      </c>
      <c r="I76" s="15">
        <v>75</v>
      </c>
      <c r="J76" s="25"/>
      <c r="K76" s="13"/>
      <c r="L76" s="19"/>
      <c r="M76" s="1"/>
      <c r="N76" s="7">
        <f t="shared" si="28"/>
      </c>
      <c r="O76" s="5">
        <f t="shared" si="25"/>
      </c>
      <c r="P76" s="5">
        <f t="shared" si="26"/>
      </c>
      <c r="Q76" s="5">
        <f t="shared" si="27"/>
      </c>
      <c r="R76" s="8">
        <f t="shared" si="29"/>
      </c>
      <c r="S76" s="8">
        <f t="shared" si="30"/>
      </c>
      <c r="T76" s="9">
        <f t="shared" si="31"/>
      </c>
    </row>
    <row r="77" spans="3:20" ht="15">
      <c r="C77" s="31">
        <f t="shared" si="19"/>
        <v>0</v>
      </c>
      <c r="D77" s="31">
        <f t="shared" si="20"/>
        <v>0</v>
      </c>
      <c r="E77" s="31" t="str">
        <f t="shared" si="21"/>
        <v>  </v>
      </c>
      <c r="F77" s="31" t="str">
        <f t="shared" si="22"/>
        <v>'----</v>
      </c>
      <c r="G77" s="31" t="e">
        <f t="shared" si="23"/>
        <v>#VALUE!</v>
      </c>
      <c r="H77" s="31" t="e">
        <f t="shared" si="24"/>
        <v>#VALUE!</v>
      </c>
      <c r="I77" s="15">
        <v>76</v>
      </c>
      <c r="J77" s="25"/>
      <c r="K77" s="13"/>
      <c r="L77" s="19"/>
      <c r="M77" s="1"/>
      <c r="N77" s="7">
        <f t="shared" si="28"/>
      </c>
      <c r="O77" s="5">
        <f t="shared" si="25"/>
      </c>
      <c r="P77" s="5">
        <f t="shared" si="26"/>
      </c>
      <c r="Q77" s="5">
        <f t="shared" si="27"/>
      </c>
      <c r="R77" s="8">
        <f t="shared" si="29"/>
      </c>
      <c r="S77" s="8">
        <f t="shared" si="30"/>
      </c>
      <c r="T77" s="9">
        <f t="shared" si="31"/>
      </c>
    </row>
    <row r="78" spans="3:20" ht="15">
      <c r="C78" s="31">
        <f t="shared" si="19"/>
        <v>0</v>
      </c>
      <c r="D78" s="31">
        <f t="shared" si="20"/>
        <v>0</v>
      </c>
      <c r="E78" s="31" t="str">
        <f t="shared" si="21"/>
        <v>  </v>
      </c>
      <c r="F78" s="31" t="str">
        <f t="shared" si="22"/>
        <v>'----</v>
      </c>
      <c r="G78" s="31" t="e">
        <f t="shared" si="23"/>
        <v>#VALUE!</v>
      </c>
      <c r="H78" s="31" t="e">
        <f t="shared" si="24"/>
        <v>#VALUE!</v>
      </c>
      <c r="I78" s="15">
        <v>77</v>
      </c>
      <c r="J78" s="25"/>
      <c r="K78" s="13"/>
      <c r="L78" s="19"/>
      <c r="M78" s="1"/>
      <c r="N78" s="7">
        <f t="shared" si="28"/>
      </c>
      <c r="O78" s="5">
        <f t="shared" si="25"/>
      </c>
      <c r="P78" s="5">
        <f t="shared" si="26"/>
      </c>
      <c r="Q78" s="5">
        <f t="shared" si="27"/>
      </c>
      <c r="R78" s="8">
        <f t="shared" si="29"/>
      </c>
      <c r="S78" s="8">
        <f t="shared" si="30"/>
      </c>
      <c r="T78" s="9">
        <f t="shared" si="31"/>
      </c>
    </row>
    <row r="79" spans="3:20" ht="15">
      <c r="C79" s="31">
        <f t="shared" si="19"/>
        <v>0</v>
      </c>
      <c r="D79" s="31">
        <f t="shared" si="20"/>
        <v>0</v>
      </c>
      <c r="E79" s="31" t="str">
        <f t="shared" si="21"/>
        <v>  </v>
      </c>
      <c r="F79" s="31" t="str">
        <f t="shared" si="22"/>
        <v>'----</v>
      </c>
      <c r="G79" s="31" t="e">
        <f t="shared" si="23"/>
        <v>#VALUE!</v>
      </c>
      <c r="H79" s="31" t="e">
        <f t="shared" si="24"/>
        <v>#VALUE!</v>
      </c>
      <c r="I79" s="15">
        <v>78</v>
      </c>
      <c r="J79" s="25"/>
      <c r="K79" s="13"/>
      <c r="L79" s="19"/>
      <c r="M79" s="1"/>
      <c r="N79" s="7">
        <f t="shared" si="28"/>
      </c>
      <c r="O79" s="5">
        <f t="shared" si="25"/>
      </c>
      <c r="P79" s="5">
        <f t="shared" si="26"/>
      </c>
      <c r="Q79" s="5">
        <f t="shared" si="27"/>
      </c>
      <c r="R79" s="8">
        <f t="shared" si="29"/>
      </c>
      <c r="S79" s="8">
        <f t="shared" si="30"/>
      </c>
      <c r="T79" s="9">
        <f t="shared" si="31"/>
      </c>
    </row>
    <row r="80" spans="3:20" ht="15">
      <c r="C80" s="31">
        <f t="shared" si="19"/>
        <v>0</v>
      </c>
      <c r="D80" s="31">
        <f t="shared" si="20"/>
        <v>0</v>
      </c>
      <c r="E80" s="31" t="str">
        <f t="shared" si="21"/>
        <v>  </v>
      </c>
      <c r="F80" s="31" t="str">
        <f t="shared" si="22"/>
        <v>'----</v>
      </c>
      <c r="G80" s="31" t="e">
        <f t="shared" si="23"/>
        <v>#VALUE!</v>
      </c>
      <c r="H80" s="31" t="e">
        <f t="shared" si="24"/>
        <v>#VALUE!</v>
      </c>
      <c r="I80" s="15">
        <v>79</v>
      </c>
      <c r="J80" s="25"/>
      <c r="K80" s="13"/>
      <c r="L80" s="19"/>
      <c r="M80" s="1"/>
      <c r="N80" s="7">
        <f t="shared" si="28"/>
      </c>
      <c r="O80" s="5">
        <f t="shared" si="25"/>
      </c>
      <c r="P80" s="5">
        <f t="shared" si="26"/>
      </c>
      <c r="Q80" s="5">
        <f t="shared" si="27"/>
      </c>
      <c r="R80" s="8">
        <f t="shared" si="29"/>
      </c>
      <c r="S80" s="8">
        <f t="shared" si="30"/>
      </c>
      <c r="T80" s="9">
        <f t="shared" si="31"/>
      </c>
    </row>
    <row r="81" spans="3:20" ht="15">
      <c r="C81" s="31">
        <f t="shared" si="19"/>
        <v>0</v>
      </c>
      <c r="D81" s="31">
        <f t="shared" si="20"/>
        <v>0</v>
      </c>
      <c r="E81" s="31" t="str">
        <f t="shared" si="21"/>
        <v>  </v>
      </c>
      <c r="F81" s="31" t="str">
        <f t="shared" si="22"/>
        <v>'----</v>
      </c>
      <c r="G81" s="31" t="e">
        <f t="shared" si="23"/>
        <v>#VALUE!</v>
      </c>
      <c r="H81" s="31" t="e">
        <f t="shared" si="24"/>
        <v>#VALUE!</v>
      </c>
      <c r="I81" s="15">
        <v>80</v>
      </c>
      <c r="J81" s="25"/>
      <c r="K81" s="13"/>
      <c r="L81" s="19"/>
      <c r="M81" s="1"/>
      <c r="N81" s="7">
        <f t="shared" si="28"/>
      </c>
      <c r="O81" s="5">
        <f t="shared" si="25"/>
      </c>
      <c r="P81" s="5">
        <f t="shared" si="26"/>
      </c>
      <c r="Q81" s="5">
        <f t="shared" si="27"/>
      </c>
      <c r="R81" s="8">
        <f t="shared" si="29"/>
      </c>
      <c r="S81" s="8">
        <f t="shared" si="30"/>
      </c>
      <c r="T81" s="9">
        <f t="shared" si="31"/>
      </c>
    </row>
    <row r="82" spans="3:20" ht="15">
      <c r="C82" s="31">
        <f t="shared" si="19"/>
        <v>0</v>
      </c>
      <c r="D82" s="31">
        <f t="shared" si="20"/>
        <v>0</v>
      </c>
      <c r="E82" s="31" t="str">
        <f t="shared" si="21"/>
        <v>  </v>
      </c>
      <c r="F82" s="31" t="str">
        <f t="shared" si="22"/>
        <v>'----</v>
      </c>
      <c r="G82" s="31" t="e">
        <f t="shared" si="23"/>
        <v>#VALUE!</v>
      </c>
      <c r="H82" s="31" t="e">
        <f t="shared" si="24"/>
        <v>#VALUE!</v>
      </c>
      <c r="I82" s="15">
        <v>81</v>
      </c>
      <c r="J82" s="25"/>
      <c r="K82" s="13"/>
      <c r="L82" s="19"/>
      <c r="M82" s="1"/>
      <c r="N82" s="7">
        <f t="shared" si="28"/>
      </c>
      <c r="O82" s="5">
        <f t="shared" si="25"/>
      </c>
      <c r="P82" s="5">
        <f t="shared" si="26"/>
      </c>
      <c r="Q82" s="5">
        <f t="shared" si="27"/>
      </c>
      <c r="R82" s="8">
        <f t="shared" si="29"/>
      </c>
      <c r="S82" s="8">
        <f t="shared" si="30"/>
      </c>
      <c r="T82" s="9">
        <f t="shared" si="31"/>
      </c>
    </row>
    <row r="83" spans="3:20" ht="15">
      <c r="C83" s="31">
        <f t="shared" si="19"/>
        <v>0</v>
      </c>
      <c r="D83" s="31">
        <f t="shared" si="20"/>
        <v>0</v>
      </c>
      <c r="E83" s="31" t="str">
        <f t="shared" si="21"/>
        <v>  </v>
      </c>
      <c r="F83" s="31" t="str">
        <f t="shared" si="22"/>
        <v>'----</v>
      </c>
      <c r="G83" s="31" t="e">
        <f t="shared" si="23"/>
        <v>#VALUE!</v>
      </c>
      <c r="H83" s="31" t="e">
        <f t="shared" si="24"/>
        <v>#VALUE!</v>
      </c>
      <c r="I83" s="15">
        <v>82</v>
      </c>
      <c r="J83" s="25"/>
      <c r="K83" s="13"/>
      <c r="L83" s="19"/>
      <c r="M83" s="1"/>
      <c r="N83" s="7">
        <f t="shared" si="28"/>
      </c>
      <c r="O83" s="5">
        <f t="shared" si="25"/>
      </c>
      <c r="P83" s="5">
        <f t="shared" si="26"/>
      </c>
      <c r="Q83" s="5">
        <f t="shared" si="27"/>
      </c>
      <c r="R83" s="8">
        <f t="shared" si="29"/>
      </c>
      <c r="S83" s="8">
        <f t="shared" si="30"/>
      </c>
      <c r="T83" s="9">
        <f t="shared" si="31"/>
      </c>
    </row>
    <row r="84" spans="3:20" ht="15">
      <c r="C84" s="31">
        <f t="shared" si="19"/>
        <v>0</v>
      </c>
      <c r="D84" s="31">
        <f t="shared" si="20"/>
        <v>0</v>
      </c>
      <c r="E84" s="31" t="str">
        <f t="shared" si="21"/>
        <v>  </v>
      </c>
      <c r="F84" s="31" t="str">
        <f t="shared" si="22"/>
        <v>'----</v>
      </c>
      <c r="G84" s="31" t="e">
        <f t="shared" si="23"/>
        <v>#VALUE!</v>
      </c>
      <c r="H84" s="31" t="e">
        <f t="shared" si="24"/>
        <v>#VALUE!</v>
      </c>
      <c r="I84" s="15">
        <v>83</v>
      </c>
      <c r="J84" s="25"/>
      <c r="K84" s="13"/>
      <c r="L84" s="19"/>
      <c r="M84" s="1"/>
      <c r="N84" s="7">
        <f t="shared" si="28"/>
      </c>
      <c r="O84" s="5">
        <f t="shared" si="25"/>
      </c>
      <c r="P84" s="5">
        <f t="shared" si="26"/>
      </c>
      <c r="Q84" s="5">
        <f t="shared" si="27"/>
      </c>
      <c r="R84" s="8">
        <f t="shared" si="29"/>
      </c>
      <c r="S84" s="8">
        <f t="shared" si="30"/>
      </c>
      <c r="T84" s="9">
        <f t="shared" si="31"/>
      </c>
    </row>
    <row r="85" spans="3:20" ht="15">
      <c r="C85" s="31">
        <f t="shared" si="19"/>
        <v>0</v>
      </c>
      <c r="D85" s="31">
        <f t="shared" si="20"/>
        <v>0</v>
      </c>
      <c r="E85" s="31" t="str">
        <f t="shared" si="21"/>
        <v>  </v>
      </c>
      <c r="F85" s="31" t="str">
        <f t="shared" si="22"/>
        <v>'----</v>
      </c>
      <c r="G85" s="31" t="e">
        <f t="shared" si="23"/>
        <v>#VALUE!</v>
      </c>
      <c r="H85" s="31" t="e">
        <f t="shared" si="24"/>
        <v>#VALUE!</v>
      </c>
      <c r="I85" s="15">
        <v>84</v>
      </c>
      <c r="J85" s="25"/>
      <c r="K85" s="13"/>
      <c r="L85" s="19"/>
      <c r="M85" s="1"/>
      <c r="N85" s="7">
        <f t="shared" si="28"/>
      </c>
      <c r="O85" s="5">
        <f t="shared" si="25"/>
      </c>
      <c r="P85" s="5">
        <f t="shared" si="26"/>
      </c>
      <c r="Q85" s="5">
        <f t="shared" si="27"/>
      </c>
      <c r="R85" s="8">
        <f t="shared" si="29"/>
      </c>
      <c r="S85" s="8">
        <f t="shared" si="30"/>
      </c>
      <c r="T85" s="9">
        <f t="shared" si="31"/>
      </c>
    </row>
    <row r="86" spans="3:20" ht="15">
      <c r="C86" s="31">
        <f t="shared" si="19"/>
        <v>0</v>
      </c>
      <c r="D86" s="31">
        <f t="shared" si="20"/>
        <v>0</v>
      </c>
      <c r="E86" s="31" t="str">
        <f t="shared" si="21"/>
        <v>  </v>
      </c>
      <c r="F86" s="31" t="str">
        <f t="shared" si="22"/>
        <v>'----</v>
      </c>
      <c r="G86" s="31" t="e">
        <f t="shared" si="23"/>
        <v>#VALUE!</v>
      </c>
      <c r="H86" s="31" t="e">
        <f t="shared" si="24"/>
        <v>#VALUE!</v>
      </c>
      <c r="I86" s="15">
        <v>85</v>
      </c>
      <c r="J86" s="25"/>
      <c r="K86" s="13"/>
      <c r="L86" s="19"/>
      <c r="M86" s="1"/>
      <c r="N86" s="7">
        <f t="shared" si="28"/>
      </c>
      <c r="O86" s="5">
        <f t="shared" si="25"/>
      </c>
      <c r="P86" s="5">
        <f t="shared" si="26"/>
      </c>
      <c r="Q86" s="5">
        <f t="shared" si="27"/>
      </c>
      <c r="R86" s="8">
        <f t="shared" si="29"/>
      </c>
      <c r="S86" s="8">
        <f t="shared" si="30"/>
      </c>
      <c r="T86" s="9">
        <f t="shared" si="31"/>
      </c>
    </row>
    <row r="87" spans="3:20" ht="15">
      <c r="C87" s="31">
        <f t="shared" si="19"/>
        <v>0</v>
      </c>
      <c r="D87" s="31">
        <f t="shared" si="20"/>
        <v>0</v>
      </c>
      <c r="E87" s="31" t="str">
        <f t="shared" si="21"/>
        <v>  </v>
      </c>
      <c r="F87" s="31" t="str">
        <f t="shared" si="22"/>
        <v>'----</v>
      </c>
      <c r="G87" s="31" t="e">
        <f t="shared" si="23"/>
        <v>#VALUE!</v>
      </c>
      <c r="H87" s="31" t="e">
        <f t="shared" si="24"/>
        <v>#VALUE!</v>
      </c>
      <c r="I87" s="15">
        <v>86</v>
      </c>
      <c r="J87" s="25"/>
      <c r="K87" s="13"/>
      <c r="L87" s="20"/>
      <c r="M87" s="1"/>
      <c r="N87" s="7">
        <f t="shared" si="28"/>
      </c>
      <c r="O87" s="5">
        <f t="shared" si="25"/>
      </c>
      <c r="P87" s="5">
        <f t="shared" si="26"/>
      </c>
      <c r="Q87" s="5">
        <f t="shared" si="27"/>
      </c>
      <c r="R87" s="8">
        <f t="shared" si="29"/>
      </c>
      <c r="S87" s="8">
        <f t="shared" si="30"/>
      </c>
      <c r="T87" s="9">
        <f t="shared" si="31"/>
      </c>
    </row>
    <row r="88" spans="3:20" ht="15">
      <c r="C88" s="31">
        <f t="shared" si="19"/>
        <v>0</v>
      </c>
      <c r="D88" s="31">
        <f t="shared" si="20"/>
        <v>0</v>
      </c>
      <c r="E88" s="31" t="str">
        <f t="shared" si="21"/>
        <v>  </v>
      </c>
      <c r="F88" s="31" t="str">
        <f t="shared" si="22"/>
        <v>'----</v>
      </c>
      <c r="G88" s="31" t="e">
        <f t="shared" si="23"/>
        <v>#VALUE!</v>
      </c>
      <c r="H88" s="31" t="e">
        <f t="shared" si="24"/>
        <v>#VALUE!</v>
      </c>
      <c r="I88" s="15">
        <v>87</v>
      </c>
      <c r="J88" s="25"/>
      <c r="K88" s="13"/>
      <c r="L88" s="20"/>
      <c r="M88" s="1"/>
      <c r="N88" s="7">
        <f t="shared" si="28"/>
      </c>
      <c r="O88" s="5">
        <f t="shared" si="25"/>
      </c>
      <c r="P88" s="5">
        <f t="shared" si="26"/>
      </c>
      <c r="Q88" s="5">
        <f t="shared" si="27"/>
      </c>
      <c r="R88" s="8">
        <f t="shared" si="29"/>
      </c>
      <c r="S88" s="8">
        <f t="shared" si="30"/>
      </c>
      <c r="T88" s="9">
        <f t="shared" si="31"/>
      </c>
    </row>
    <row r="89" spans="3:20" ht="15">
      <c r="C89" s="31">
        <f t="shared" si="19"/>
        <v>0</v>
      </c>
      <c r="D89" s="31">
        <f t="shared" si="20"/>
        <v>0</v>
      </c>
      <c r="E89" s="31" t="str">
        <f t="shared" si="21"/>
        <v>  </v>
      </c>
      <c r="F89" s="31" t="str">
        <f t="shared" si="22"/>
        <v>'----</v>
      </c>
      <c r="G89" s="31" t="e">
        <f t="shared" si="23"/>
        <v>#VALUE!</v>
      </c>
      <c r="H89" s="31" t="e">
        <f t="shared" si="24"/>
        <v>#VALUE!</v>
      </c>
      <c r="I89" s="15">
        <v>88</v>
      </c>
      <c r="J89" s="25"/>
      <c r="K89" s="13"/>
      <c r="L89" s="20"/>
      <c r="M89" s="1"/>
      <c r="N89" s="7">
        <f t="shared" si="28"/>
      </c>
      <c r="O89" s="5">
        <f t="shared" si="25"/>
      </c>
      <c r="P89" s="5">
        <f t="shared" si="26"/>
      </c>
      <c r="Q89" s="5">
        <f t="shared" si="27"/>
      </c>
      <c r="R89" s="8">
        <f t="shared" si="29"/>
      </c>
      <c r="S89" s="8">
        <f t="shared" si="30"/>
      </c>
      <c r="T89" s="9">
        <f t="shared" si="31"/>
      </c>
    </row>
    <row r="90" spans="3:20" ht="15">
      <c r="C90" s="31">
        <f t="shared" si="19"/>
        <v>0</v>
      </c>
      <c r="D90" s="31">
        <f t="shared" si="20"/>
        <v>0</v>
      </c>
      <c r="E90" s="31" t="str">
        <f t="shared" si="21"/>
        <v>  </v>
      </c>
      <c r="F90" s="31" t="str">
        <f t="shared" si="22"/>
        <v>'----</v>
      </c>
      <c r="G90" s="31" t="e">
        <f t="shared" si="23"/>
        <v>#VALUE!</v>
      </c>
      <c r="H90" s="31" t="e">
        <f t="shared" si="24"/>
        <v>#VALUE!</v>
      </c>
      <c r="I90" s="15">
        <v>89</v>
      </c>
      <c r="J90" s="25"/>
      <c r="K90" s="13"/>
      <c r="L90" s="20"/>
      <c r="M90" s="1"/>
      <c r="N90" s="7">
        <f t="shared" si="28"/>
      </c>
      <c r="O90" s="5">
        <f t="shared" si="25"/>
      </c>
      <c r="P90" s="5">
        <f t="shared" si="26"/>
      </c>
      <c r="Q90" s="5">
        <f t="shared" si="27"/>
      </c>
      <c r="R90" s="8">
        <f t="shared" si="29"/>
      </c>
      <c r="S90" s="8">
        <f t="shared" si="30"/>
      </c>
      <c r="T90" s="9">
        <f t="shared" si="31"/>
      </c>
    </row>
    <row r="91" spans="3:20" ht="15">
      <c r="C91" s="31">
        <f t="shared" si="19"/>
        <v>0</v>
      </c>
      <c r="D91" s="31">
        <f t="shared" si="20"/>
        <v>0</v>
      </c>
      <c r="E91" s="31" t="str">
        <f t="shared" si="21"/>
        <v>  </v>
      </c>
      <c r="F91" s="31" t="str">
        <f t="shared" si="22"/>
        <v>'----</v>
      </c>
      <c r="G91" s="31" t="e">
        <f t="shared" si="23"/>
        <v>#VALUE!</v>
      </c>
      <c r="H91" s="31" t="e">
        <f t="shared" si="24"/>
        <v>#VALUE!</v>
      </c>
      <c r="I91" s="15">
        <v>90</v>
      </c>
      <c r="J91" s="25"/>
      <c r="K91" s="13"/>
      <c r="L91" s="20"/>
      <c r="M91" s="1"/>
      <c r="N91" s="7">
        <f t="shared" si="28"/>
      </c>
      <c r="O91" s="5">
        <f t="shared" si="25"/>
      </c>
      <c r="P91" s="5">
        <f t="shared" si="26"/>
      </c>
      <c r="Q91" s="5">
        <f t="shared" si="27"/>
      </c>
      <c r="R91" s="8">
        <f t="shared" si="29"/>
      </c>
      <c r="S91" s="8">
        <f t="shared" si="30"/>
      </c>
      <c r="T91" s="9">
        <f t="shared" si="31"/>
      </c>
    </row>
    <row r="92" spans="3:20" ht="15">
      <c r="C92" s="31">
        <f t="shared" si="19"/>
        <v>0</v>
      </c>
      <c r="D92" s="31">
        <f t="shared" si="20"/>
        <v>0</v>
      </c>
      <c r="E92" s="31" t="str">
        <f t="shared" si="21"/>
        <v>  </v>
      </c>
      <c r="F92" s="31" t="str">
        <f t="shared" si="22"/>
        <v>'----</v>
      </c>
      <c r="G92" s="31" t="e">
        <f t="shared" si="23"/>
        <v>#VALUE!</v>
      </c>
      <c r="H92" s="31" t="e">
        <f t="shared" si="24"/>
        <v>#VALUE!</v>
      </c>
      <c r="I92" s="15">
        <v>91</v>
      </c>
      <c r="J92" s="25"/>
      <c r="K92" s="13"/>
      <c r="L92" s="20"/>
      <c r="M92" s="1"/>
      <c r="N92" s="7">
        <f t="shared" si="28"/>
      </c>
      <c r="O92" s="5">
        <f t="shared" si="25"/>
      </c>
      <c r="P92" s="5">
        <f t="shared" si="26"/>
      </c>
      <c r="Q92" s="5">
        <f t="shared" si="27"/>
      </c>
      <c r="R92" s="8">
        <f t="shared" si="29"/>
      </c>
      <c r="S92" s="8">
        <f t="shared" si="30"/>
      </c>
      <c r="T92" s="9">
        <f t="shared" si="31"/>
      </c>
    </row>
    <row r="93" spans="3:20" ht="15">
      <c r="C93" s="31">
        <f t="shared" si="19"/>
        <v>0</v>
      </c>
      <c r="D93" s="31">
        <f t="shared" si="20"/>
        <v>0</v>
      </c>
      <c r="E93" s="31" t="str">
        <f t="shared" si="21"/>
        <v>  </v>
      </c>
      <c r="F93" s="31" t="str">
        <f t="shared" si="22"/>
        <v>'----</v>
      </c>
      <c r="G93" s="31" t="e">
        <f t="shared" si="23"/>
        <v>#VALUE!</v>
      </c>
      <c r="H93" s="31" t="e">
        <f t="shared" si="24"/>
        <v>#VALUE!</v>
      </c>
      <c r="I93" s="15">
        <v>92</v>
      </c>
      <c r="J93" s="25"/>
      <c r="K93" s="13"/>
      <c r="L93" s="20"/>
      <c r="M93" s="1"/>
      <c r="N93" s="7">
        <f t="shared" si="28"/>
      </c>
      <c r="O93" s="5">
        <f t="shared" si="25"/>
      </c>
      <c r="P93" s="5">
        <f t="shared" si="26"/>
      </c>
      <c r="Q93" s="5">
        <f t="shared" si="27"/>
      </c>
      <c r="R93" s="8">
        <f t="shared" si="29"/>
      </c>
      <c r="S93" s="8">
        <f t="shared" si="30"/>
      </c>
      <c r="T93" s="9">
        <f t="shared" si="31"/>
      </c>
    </row>
    <row r="94" spans="3:20" ht="15">
      <c r="C94" s="31">
        <f t="shared" si="19"/>
        <v>0</v>
      </c>
      <c r="D94" s="31">
        <f t="shared" si="20"/>
        <v>0</v>
      </c>
      <c r="E94" s="31" t="str">
        <f t="shared" si="21"/>
        <v>  </v>
      </c>
      <c r="F94" s="31" t="str">
        <f t="shared" si="22"/>
        <v>'----</v>
      </c>
      <c r="G94" s="31" t="e">
        <f t="shared" si="23"/>
        <v>#VALUE!</v>
      </c>
      <c r="H94" s="31" t="e">
        <f t="shared" si="24"/>
        <v>#VALUE!</v>
      </c>
      <c r="I94" s="15">
        <v>93</v>
      </c>
      <c r="J94" s="25"/>
      <c r="K94" s="13"/>
      <c r="L94" s="20"/>
      <c r="M94" s="1"/>
      <c r="N94" s="7">
        <f t="shared" si="28"/>
      </c>
      <c r="O94" s="5">
        <f t="shared" si="25"/>
      </c>
      <c r="P94" s="5">
        <f t="shared" si="26"/>
      </c>
      <c r="Q94" s="5">
        <f t="shared" si="27"/>
      </c>
      <c r="R94" s="8">
        <f t="shared" si="29"/>
      </c>
      <c r="S94" s="8">
        <f t="shared" si="30"/>
      </c>
      <c r="T94" s="9">
        <f t="shared" si="31"/>
      </c>
    </row>
    <row r="95" spans="3:20" ht="15">
      <c r="C95" s="31">
        <f t="shared" si="19"/>
        <v>0</v>
      </c>
      <c r="D95" s="31">
        <f t="shared" si="20"/>
        <v>0</v>
      </c>
      <c r="E95" s="31" t="str">
        <f t="shared" si="21"/>
        <v>  </v>
      </c>
      <c r="F95" s="31" t="str">
        <f t="shared" si="22"/>
        <v>'----</v>
      </c>
      <c r="G95" s="31" t="e">
        <f t="shared" si="23"/>
        <v>#VALUE!</v>
      </c>
      <c r="H95" s="31" t="e">
        <f t="shared" si="24"/>
        <v>#VALUE!</v>
      </c>
      <c r="I95" s="15">
        <v>94</v>
      </c>
      <c r="J95" s="25"/>
      <c r="K95" s="13"/>
      <c r="L95" s="20"/>
      <c r="M95" s="1"/>
      <c r="N95" s="7">
        <f t="shared" si="28"/>
      </c>
      <c r="O95" s="5">
        <f t="shared" si="25"/>
      </c>
      <c r="P95" s="5">
        <f t="shared" si="26"/>
      </c>
      <c r="Q95" s="5">
        <f t="shared" si="27"/>
      </c>
      <c r="R95" s="8">
        <f t="shared" si="29"/>
      </c>
      <c r="S95" s="8">
        <f t="shared" si="30"/>
      </c>
      <c r="T95" s="9">
        <f t="shared" si="31"/>
      </c>
    </row>
    <row r="96" spans="3:20" ht="15">
      <c r="C96" s="31">
        <f t="shared" si="19"/>
        <v>0</v>
      </c>
      <c r="D96" s="31">
        <f t="shared" si="20"/>
        <v>0</v>
      </c>
      <c r="E96" s="31" t="str">
        <f t="shared" si="21"/>
        <v>  </v>
      </c>
      <c r="F96" s="31" t="str">
        <f t="shared" si="22"/>
        <v>'----</v>
      </c>
      <c r="G96" s="31" t="e">
        <f t="shared" si="23"/>
        <v>#VALUE!</v>
      </c>
      <c r="H96" s="31" t="e">
        <f t="shared" si="24"/>
        <v>#VALUE!</v>
      </c>
      <c r="I96" s="15">
        <v>95</v>
      </c>
      <c r="J96" s="25"/>
      <c r="K96" s="13"/>
      <c r="L96" s="20"/>
      <c r="M96" s="1"/>
      <c r="N96" s="7">
        <f t="shared" si="28"/>
      </c>
      <c r="O96" s="5">
        <f t="shared" si="25"/>
      </c>
      <c r="P96" s="5">
        <f t="shared" si="26"/>
      </c>
      <c r="Q96" s="5">
        <f t="shared" si="27"/>
      </c>
      <c r="R96" s="8">
        <f t="shared" si="29"/>
      </c>
      <c r="S96" s="8">
        <f t="shared" si="30"/>
      </c>
      <c r="T96" s="9">
        <f t="shared" si="31"/>
      </c>
    </row>
    <row r="97" spans="3:20" ht="15">
      <c r="C97" s="31">
        <f t="shared" si="19"/>
        <v>0</v>
      </c>
      <c r="D97" s="31">
        <f t="shared" si="20"/>
        <v>0</v>
      </c>
      <c r="E97" s="31" t="str">
        <f t="shared" si="21"/>
        <v>  </v>
      </c>
      <c r="F97" s="31" t="str">
        <f t="shared" si="22"/>
        <v>'----</v>
      </c>
      <c r="G97" s="31" t="e">
        <f t="shared" si="23"/>
        <v>#VALUE!</v>
      </c>
      <c r="H97" s="31" t="e">
        <f t="shared" si="24"/>
        <v>#VALUE!</v>
      </c>
      <c r="I97" s="15">
        <v>96</v>
      </c>
      <c r="J97" s="25"/>
      <c r="K97" s="13"/>
      <c r="L97" s="20"/>
      <c r="M97" s="1"/>
      <c r="N97" s="7">
        <f t="shared" si="28"/>
      </c>
      <c r="O97" s="5">
        <f t="shared" si="25"/>
      </c>
      <c r="P97" s="5">
        <f t="shared" si="26"/>
      </c>
      <c r="Q97" s="5">
        <f t="shared" si="27"/>
      </c>
      <c r="R97" s="8">
        <f t="shared" si="29"/>
      </c>
      <c r="S97" s="8">
        <f t="shared" si="30"/>
      </c>
      <c r="T97" s="9">
        <f t="shared" si="31"/>
      </c>
    </row>
    <row r="98" spans="3:20" ht="15">
      <c r="C98" s="31">
        <f aca="true" t="shared" si="32" ref="C98:C129">ROUND((J98*$A$2),0)</f>
        <v>0</v>
      </c>
      <c r="D98" s="31">
        <f aca="true" t="shared" si="33" ref="D98:D129">ROUND((K98*$A$2),0)</f>
        <v>0</v>
      </c>
      <c r="E98" s="31" t="str">
        <f t="shared" si="21"/>
        <v>  </v>
      </c>
      <c r="F98" s="31" t="str">
        <f t="shared" si="22"/>
        <v>'----</v>
      </c>
      <c r="G98" s="31" t="e">
        <f t="shared" si="23"/>
        <v>#VALUE!</v>
      </c>
      <c r="H98" s="31" t="e">
        <f t="shared" si="24"/>
        <v>#VALUE!</v>
      </c>
      <c r="I98" s="15">
        <v>97</v>
      </c>
      <c r="J98" s="25"/>
      <c r="K98" s="13"/>
      <c r="L98" s="20"/>
      <c r="M98" s="1"/>
      <c r="N98" s="7">
        <f t="shared" si="28"/>
      </c>
      <c r="O98" s="5">
        <f t="shared" si="25"/>
      </c>
      <c r="P98" s="5">
        <f t="shared" si="26"/>
      </c>
      <c r="Q98" s="5">
        <f t="shared" si="27"/>
      </c>
      <c r="R98" s="8">
        <f t="shared" si="29"/>
      </c>
      <c r="S98" s="8">
        <f t="shared" si="30"/>
      </c>
      <c r="T98" s="9">
        <f t="shared" si="31"/>
      </c>
    </row>
    <row r="99" spans="3:20" ht="15">
      <c r="C99" s="31">
        <f t="shared" si="32"/>
        <v>0</v>
      </c>
      <c r="D99" s="31">
        <f t="shared" si="33"/>
        <v>0</v>
      </c>
      <c r="E99" s="31" t="str">
        <f aca="true" t="shared" si="34" ref="E99:E130">IF(L99&lt;&gt;0,SQRT((J99-J98)*(J99-J98)+(K99-K98)*(K99-K98)),"  ")</f>
        <v>  </v>
      </c>
      <c r="F99" s="31" t="str">
        <f aca="true" t="shared" si="35" ref="F99:F130">IF(L99=0,"'----",(M99/2)+(E99*E99)/(8*M99))</f>
        <v>'----</v>
      </c>
      <c r="G99" s="31" t="e">
        <f aca="true" t="shared" si="36" ref="G99:G130">F99*$A$2</f>
        <v>#VALUE!</v>
      </c>
      <c r="H99" s="31" t="e">
        <f aca="true" t="shared" si="37" ref="H99:H130">(ROUND(G99,0))*L99</f>
        <v>#VALUE!</v>
      </c>
      <c r="I99" s="15">
        <v>98</v>
      </c>
      <c r="J99" s="25"/>
      <c r="K99" s="13"/>
      <c r="L99" s="20"/>
      <c r="M99" s="1"/>
      <c r="N99" s="7">
        <f t="shared" si="28"/>
      </c>
      <c r="O99" s="5">
        <f t="shared" si="25"/>
      </c>
      <c r="P99" s="5">
        <f t="shared" si="26"/>
      </c>
      <c r="Q99" s="5">
        <f t="shared" si="27"/>
      </c>
      <c r="R99" s="8">
        <f t="shared" si="29"/>
      </c>
      <c r="S99" s="8">
        <f t="shared" si="30"/>
      </c>
      <c r="T99" s="9">
        <f t="shared" si="31"/>
      </c>
    </row>
    <row r="100" spans="3:20" ht="15">
      <c r="C100" s="31">
        <f t="shared" si="32"/>
        <v>0</v>
      </c>
      <c r="D100" s="31">
        <f t="shared" si="33"/>
        <v>0</v>
      </c>
      <c r="E100" s="31" t="str">
        <f t="shared" si="34"/>
        <v>  </v>
      </c>
      <c r="F100" s="31" t="str">
        <f t="shared" si="35"/>
        <v>'----</v>
      </c>
      <c r="G100" s="31" t="e">
        <f t="shared" si="36"/>
        <v>#VALUE!</v>
      </c>
      <c r="H100" s="31" t="e">
        <f t="shared" si="37"/>
        <v>#VALUE!</v>
      </c>
      <c r="I100" s="15">
        <v>99</v>
      </c>
      <c r="J100" s="25"/>
      <c r="K100" s="13"/>
      <c r="L100" s="20"/>
      <c r="M100" s="1"/>
      <c r="N100" s="7">
        <f t="shared" si="28"/>
      </c>
      <c r="O100" s="5">
        <f t="shared" si="25"/>
      </c>
      <c r="P100" s="5">
        <f t="shared" si="26"/>
      </c>
      <c r="Q100" s="5">
        <f t="shared" si="27"/>
      </c>
      <c r="R100" s="8">
        <f t="shared" si="29"/>
      </c>
      <c r="S100" s="8">
        <f t="shared" si="30"/>
      </c>
      <c r="T100" s="9">
        <f t="shared" si="31"/>
      </c>
    </row>
    <row r="101" spans="3:20" ht="15">
      <c r="C101" s="31">
        <f t="shared" si="32"/>
        <v>0</v>
      </c>
      <c r="D101" s="31">
        <f t="shared" si="33"/>
        <v>0</v>
      </c>
      <c r="E101" s="31" t="str">
        <f t="shared" si="34"/>
        <v>  </v>
      </c>
      <c r="F101" s="31" t="str">
        <f t="shared" si="35"/>
        <v>'----</v>
      </c>
      <c r="G101" s="31" t="e">
        <f t="shared" si="36"/>
        <v>#VALUE!</v>
      </c>
      <c r="H101" s="31" t="e">
        <f t="shared" si="37"/>
        <v>#VALUE!</v>
      </c>
      <c r="I101" s="15">
        <v>100</v>
      </c>
      <c r="J101" s="25"/>
      <c r="K101" s="13"/>
      <c r="L101" s="20"/>
      <c r="M101" s="1"/>
      <c r="N101" s="7">
        <f t="shared" si="28"/>
      </c>
      <c r="O101" s="5">
        <f t="shared" si="25"/>
      </c>
      <c r="P101" s="5">
        <f t="shared" si="26"/>
      </c>
      <c r="Q101" s="5">
        <f t="shared" si="27"/>
      </c>
      <c r="R101" s="8">
        <f t="shared" si="29"/>
      </c>
      <c r="S101" s="8">
        <f t="shared" si="30"/>
      </c>
      <c r="T101" s="9">
        <f t="shared" si="31"/>
      </c>
    </row>
    <row r="102" spans="3:20" ht="15">
      <c r="C102" s="31">
        <f t="shared" si="32"/>
        <v>0</v>
      </c>
      <c r="D102" s="31">
        <f t="shared" si="33"/>
        <v>0</v>
      </c>
      <c r="E102" s="31" t="str">
        <f t="shared" si="34"/>
        <v>  </v>
      </c>
      <c r="F102" s="31" t="str">
        <f t="shared" si="35"/>
        <v>'----</v>
      </c>
      <c r="G102" s="31" t="e">
        <f t="shared" si="36"/>
        <v>#VALUE!</v>
      </c>
      <c r="H102" s="31" t="e">
        <f t="shared" si="37"/>
        <v>#VALUE!</v>
      </c>
      <c r="I102" s="15">
        <v>101</v>
      </c>
      <c r="J102" s="25"/>
      <c r="K102" s="13"/>
      <c r="L102" s="20"/>
      <c r="M102" s="1"/>
      <c r="N102" s="7">
        <f t="shared" si="28"/>
      </c>
      <c r="O102" s="5">
        <f t="shared" si="25"/>
      </c>
      <c r="P102" s="5">
        <f t="shared" si="26"/>
      </c>
      <c r="Q102" s="5">
        <f t="shared" si="27"/>
      </c>
      <c r="R102" s="8">
        <f t="shared" si="29"/>
      </c>
      <c r="S102" s="8">
        <f t="shared" si="30"/>
      </c>
      <c r="T102" s="9">
        <f t="shared" si="31"/>
      </c>
    </row>
    <row r="103" spans="3:20" ht="15">
      <c r="C103" s="31">
        <f t="shared" si="32"/>
        <v>0</v>
      </c>
      <c r="D103" s="31">
        <f t="shared" si="33"/>
        <v>0</v>
      </c>
      <c r="E103" s="31" t="str">
        <f t="shared" si="34"/>
        <v>  </v>
      </c>
      <c r="F103" s="31" t="str">
        <f t="shared" si="35"/>
        <v>'----</v>
      </c>
      <c r="G103" s="31" t="e">
        <f t="shared" si="36"/>
        <v>#VALUE!</v>
      </c>
      <c r="H103" s="31" t="e">
        <f t="shared" si="37"/>
        <v>#VALUE!</v>
      </c>
      <c r="I103" s="15">
        <v>102</v>
      </c>
      <c r="J103" s="25"/>
      <c r="K103" s="13"/>
      <c r="L103" s="20"/>
      <c r="M103" s="1"/>
      <c r="N103" s="7">
        <f t="shared" si="28"/>
      </c>
      <c r="O103" s="5">
        <f t="shared" si="25"/>
      </c>
      <c r="P103" s="5">
        <f t="shared" si="26"/>
      </c>
      <c r="Q103" s="5">
        <f t="shared" si="27"/>
      </c>
      <c r="R103" s="8">
        <f t="shared" si="29"/>
      </c>
      <c r="S103" s="8">
        <f t="shared" si="30"/>
      </c>
      <c r="T103" s="9">
        <f t="shared" si="31"/>
      </c>
    </row>
    <row r="104" spans="3:20" ht="15">
      <c r="C104" s="31">
        <f t="shared" si="32"/>
        <v>0</v>
      </c>
      <c r="D104" s="31">
        <f t="shared" si="33"/>
        <v>0</v>
      </c>
      <c r="E104" s="31" t="str">
        <f t="shared" si="34"/>
        <v>  </v>
      </c>
      <c r="F104" s="31" t="str">
        <f t="shared" si="35"/>
        <v>'----</v>
      </c>
      <c r="G104" s="31" t="e">
        <f t="shared" si="36"/>
        <v>#VALUE!</v>
      </c>
      <c r="H104" s="31" t="e">
        <f t="shared" si="37"/>
        <v>#VALUE!</v>
      </c>
      <c r="I104" s="15">
        <v>103</v>
      </c>
      <c r="J104" s="25"/>
      <c r="K104" s="13"/>
      <c r="L104" s="20"/>
      <c r="M104" s="1"/>
      <c r="N104" s="7">
        <f t="shared" si="28"/>
      </c>
      <c r="O104" s="5">
        <f t="shared" si="25"/>
      </c>
      <c r="P104" s="5">
        <f t="shared" si="26"/>
      </c>
      <c r="Q104" s="5">
        <f t="shared" si="27"/>
      </c>
      <c r="R104" s="8">
        <f t="shared" si="29"/>
      </c>
      <c r="S104" s="8">
        <f t="shared" si="30"/>
      </c>
      <c r="T104" s="9">
        <f t="shared" si="31"/>
      </c>
    </row>
    <row r="105" spans="3:20" ht="15">
      <c r="C105" s="31">
        <f t="shared" si="32"/>
        <v>0</v>
      </c>
      <c r="D105" s="31">
        <f t="shared" si="33"/>
        <v>0</v>
      </c>
      <c r="E105" s="31" t="str">
        <f t="shared" si="34"/>
        <v>  </v>
      </c>
      <c r="F105" s="31" t="str">
        <f t="shared" si="35"/>
        <v>'----</v>
      </c>
      <c r="G105" s="31" t="e">
        <f t="shared" si="36"/>
        <v>#VALUE!</v>
      </c>
      <c r="H105" s="31" t="e">
        <f t="shared" si="37"/>
        <v>#VALUE!</v>
      </c>
      <c r="I105" s="15">
        <v>104</v>
      </c>
      <c r="J105" s="25"/>
      <c r="K105" s="13"/>
      <c r="L105" s="20"/>
      <c r="M105" s="1"/>
      <c r="N105" s="7">
        <f t="shared" si="28"/>
      </c>
      <c r="O105" s="5">
        <f t="shared" si="25"/>
      </c>
      <c r="P105" s="5">
        <f t="shared" si="26"/>
      </c>
      <c r="Q105" s="5">
        <f t="shared" si="27"/>
      </c>
      <c r="R105" s="8">
        <f t="shared" si="29"/>
      </c>
      <c r="S105" s="8">
        <f t="shared" si="30"/>
      </c>
      <c r="T105" s="9">
        <f t="shared" si="31"/>
      </c>
    </row>
    <row r="106" spans="3:20" ht="15">
      <c r="C106" s="31">
        <f t="shared" si="32"/>
        <v>0</v>
      </c>
      <c r="D106" s="31">
        <f t="shared" si="33"/>
        <v>0</v>
      </c>
      <c r="E106" s="31" t="str">
        <f t="shared" si="34"/>
        <v>  </v>
      </c>
      <c r="F106" s="31" t="str">
        <f t="shared" si="35"/>
        <v>'----</v>
      </c>
      <c r="G106" s="31" t="e">
        <f t="shared" si="36"/>
        <v>#VALUE!</v>
      </c>
      <c r="H106" s="31" t="e">
        <f t="shared" si="37"/>
        <v>#VALUE!</v>
      </c>
      <c r="I106" s="15">
        <v>105</v>
      </c>
      <c r="J106" s="25"/>
      <c r="K106" s="13"/>
      <c r="L106" s="20"/>
      <c r="M106" s="1"/>
      <c r="N106" s="7">
        <f t="shared" si="28"/>
      </c>
      <c r="O106" s="5">
        <f t="shared" si="25"/>
      </c>
      <c r="P106" s="5">
        <f t="shared" si="26"/>
      </c>
      <c r="Q106" s="5">
        <f t="shared" si="27"/>
      </c>
      <c r="R106" s="8">
        <f t="shared" si="29"/>
      </c>
      <c r="S106" s="8">
        <f t="shared" si="30"/>
      </c>
      <c r="T106" s="9">
        <f t="shared" si="31"/>
      </c>
    </row>
    <row r="107" spans="3:20" ht="15">
      <c r="C107" s="31">
        <f t="shared" si="32"/>
        <v>0</v>
      </c>
      <c r="D107" s="31">
        <f t="shared" si="33"/>
        <v>0</v>
      </c>
      <c r="E107" s="31" t="str">
        <f t="shared" si="34"/>
        <v>  </v>
      </c>
      <c r="F107" s="31" t="str">
        <f t="shared" si="35"/>
        <v>'----</v>
      </c>
      <c r="G107" s="31" t="e">
        <f t="shared" si="36"/>
        <v>#VALUE!</v>
      </c>
      <c r="H107" s="31" t="e">
        <f t="shared" si="37"/>
        <v>#VALUE!</v>
      </c>
      <c r="I107" s="15">
        <v>106</v>
      </c>
      <c r="J107" s="25"/>
      <c r="K107" s="13"/>
      <c r="L107" s="20"/>
      <c r="M107" s="1"/>
      <c r="N107" s="7">
        <f t="shared" si="28"/>
      </c>
      <c r="O107" s="5">
        <f t="shared" si="25"/>
      </c>
      <c r="P107" s="5">
        <f t="shared" si="26"/>
      </c>
      <c r="Q107" s="5">
        <f t="shared" si="27"/>
      </c>
      <c r="R107" s="8">
        <f t="shared" si="29"/>
      </c>
      <c r="S107" s="8">
        <f t="shared" si="30"/>
      </c>
      <c r="T107" s="9">
        <f t="shared" si="31"/>
      </c>
    </row>
    <row r="108" spans="3:20" ht="15">
      <c r="C108" s="31">
        <f t="shared" si="32"/>
        <v>0</v>
      </c>
      <c r="D108" s="31">
        <f t="shared" si="33"/>
        <v>0</v>
      </c>
      <c r="E108" s="31" t="str">
        <f t="shared" si="34"/>
        <v>  </v>
      </c>
      <c r="F108" s="31" t="str">
        <f t="shared" si="35"/>
        <v>'----</v>
      </c>
      <c r="G108" s="31" t="e">
        <f t="shared" si="36"/>
        <v>#VALUE!</v>
      </c>
      <c r="H108" s="31" t="e">
        <f t="shared" si="37"/>
        <v>#VALUE!</v>
      </c>
      <c r="I108" s="15">
        <v>107</v>
      </c>
      <c r="J108" s="25"/>
      <c r="K108" s="13"/>
      <c r="L108" s="20"/>
      <c r="M108" s="1"/>
      <c r="N108" s="7">
        <f t="shared" si="28"/>
      </c>
      <c r="O108" s="5">
        <f t="shared" si="25"/>
      </c>
      <c r="P108" s="5">
        <f t="shared" si="26"/>
      </c>
      <c r="Q108" s="5">
        <f t="shared" si="27"/>
      </c>
      <c r="R108" s="8">
        <f t="shared" si="29"/>
      </c>
      <c r="S108" s="8">
        <f t="shared" si="30"/>
      </c>
      <c r="T108" s="9">
        <f t="shared" si="31"/>
      </c>
    </row>
    <row r="109" spans="3:20" ht="15">
      <c r="C109" s="31">
        <f t="shared" si="32"/>
        <v>0</v>
      </c>
      <c r="D109" s="31">
        <f t="shared" si="33"/>
        <v>0</v>
      </c>
      <c r="E109" s="31" t="str">
        <f t="shared" si="34"/>
        <v>  </v>
      </c>
      <c r="F109" s="31" t="str">
        <f t="shared" si="35"/>
        <v>'----</v>
      </c>
      <c r="G109" s="31" t="e">
        <f t="shared" si="36"/>
        <v>#VALUE!</v>
      </c>
      <c r="H109" s="31" t="e">
        <f t="shared" si="37"/>
        <v>#VALUE!</v>
      </c>
      <c r="I109" s="15">
        <v>108</v>
      </c>
      <c r="J109" s="25"/>
      <c r="K109" s="13"/>
      <c r="L109" s="20"/>
      <c r="M109" s="1"/>
      <c r="N109" s="7">
        <f t="shared" si="28"/>
      </c>
      <c r="O109" s="5">
        <f t="shared" si="25"/>
      </c>
      <c r="P109" s="5">
        <f t="shared" si="26"/>
      </c>
      <c r="Q109" s="5">
        <f t="shared" si="27"/>
      </c>
      <c r="R109" s="8">
        <f t="shared" si="29"/>
      </c>
      <c r="S109" s="8">
        <f t="shared" si="30"/>
      </c>
      <c r="T109" s="9">
        <f t="shared" si="31"/>
      </c>
    </row>
    <row r="110" spans="3:20" ht="15">
      <c r="C110" s="31">
        <f t="shared" si="32"/>
        <v>0</v>
      </c>
      <c r="D110" s="31">
        <f t="shared" si="33"/>
        <v>0</v>
      </c>
      <c r="E110" s="31" t="str">
        <f t="shared" si="34"/>
        <v>  </v>
      </c>
      <c r="F110" s="31" t="str">
        <f t="shared" si="35"/>
        <v>'----</v>
      </c>
      <c r="G110" s="31" t="e">
        <f t="shared" si="36"/>
        <v>#VALUE!</v>
      </c>
      <c r="H110" s="31" t="e">
        <f t="shared" si="37"/>
        <v>#VALUE!</v>
      </c>
      <c r="I110" s="15">
        <v>109</v>
      </c>
      <c r="J110" s="25"/>
      <c r="K110" s="13"/>
      <c r="L110" s="20"/>
      <c r="M110" s="1"/>
      <c r="N110" s="7">
        <f t="shared" si="28"/>
      </c>
      <c r="O110" s="5">
        <f t="shared" si="25"/>
      </c>
      <c r="P110" s="5">
        <f t="shared" si="26"/>
      </c>
      <c r="Q110" s="5">
        <f t="shared" si="27"/>
      </c>
      <c r="R110" s="8">
        <f t="shared" si="29"/>
      </c>
      <c r="S110" s="8">
        <f t="shared" si="30"/>
      </c>
      <c r="T110" s="9">
        <f t="shared" si="31"/>
      </c>
    </row>
    <row r="111" spans="3:20" ht="15">
      <c r="C111" s="31">
        <f t="shared" si="32"/>
        <v>0</v>
      </c>
      <c r="D111" s="31">
        <f t="shared" si="33"/>
        <v>0</v>
      </c>
      <c r="E111" s="31" t="str">
        <f t="shared" si="34"/>
        <v>  </v>
      </c>
      <c r="F111" s="31" t="str">
        <f t="shared" si="35"/>
        <v>'----</v>
      </c>
      <c r="G111" s="31" t="e">
        <f t="shared" si="36"/>
        <v>#VALUE!</v>
      </c>
      <c r="H111" s="31" t="e">
        <f t="shared" si="37"/>
        <v>#VALUE!</v>
      </c>
      <c r="I111" s="15">
        <v>110</v>
      </c>
      <c r="J111" s="25"/>
      <c r="K111" s="13"/>
      <c r="L111" s="20"/>
      <c r="M111" s="1"/>
      <c r="N111" s="7">
        <f t="shared" si="28"/>
      </c>
      <c r="O111" s="5">
        <f t="shared" si="25"/>
      </c>
      <c r="P111" s="5">
        <f t="shared" si="26"/>
      </c>
      <c r="Q111" s="5">
        <f t="shared" si="27"/>
      </c>
      <c r="R111" s="8">
        <f t="shared" si="29"/>
      </c>
      <c r="S111" s="8">
        <f t="shared" si="30"/>
      </c>
      <c r="T111" s="9">
        <f t="shared" si="31"/>
      </c>
    </row>
    <row r="112" spans="3:20" ht="15">
      <c r="C112" s="31">
        <f t="shared" si="32"/>
        <v>0</v>
      </c>
      <c r="D112" s="31">
        <f t="shared" si="33"/>
        <v>0</v>
      </c>
      <c r="E112" s="31" t="str">
        <f t="shared" si="34"/>
        <v>  </v>
      </c>
      <c r="F112" s="31" t="str">
        <f t="shared" si="35"/>
        <v>'----</v>
      </c>
      <c r="G112" s="31" t="e">
        <f t="shared" si="36"/>
        <v>#VALUE!</v>
      </c>
      <c r="H112" s="31" t="e">
        <f t="shared" si="37"/>
        <v>#VALUE!</v>
      </c>
      <c r="I112" s="15">
        <v>111</v>
      </c>
      <c r="J112" s="25"/>
      <c r="K112" s="13"/>
      <c r="L112" s="20"/>
      <c r="M112" s="1"/>
      <c r="N112" s="7">
        <f t="shared" si="28"/>
      </c>
      <c r="O112" s="5">
        <f t="shared" si="25"/>
      </c>
      <c r="P112" s="5">
        <f t="shared" si="26"/>
      </c>
      <c r="Q112" s="5">
        <f t="shared" si="27"/>
      </c>
      <c r="R112" s="8">
        <f t="shared" si="29"/>
      </c>
      <c r="S112" s="8">
        <f t="shared" si="30"/>
      </c>
      <c r="T112" s="9">
        <f t="shared" si="31"/>
      </c>
    </row>
    <row r="113" spans="3:20" ht="15">
      <c r="C113" s="31">
        <f t="shared" si="32"/>
        <v>0</v>
      </c>
      <c r="D113" s="31">
        <f t="shared" si="33"/>
        <v>0</v>
      </c>
      <c r="E113" s="31" t="str">
        <f t="shared" si="34"/>
        <v>  </v>
      </c>
      <c r="F113" s="31" t="str">
        <f t="shared" si="35"/>
        <v>'----</v>
      </c>
      <c r="G113" s="31" t="e">
        <f t="shared" si="36"/>
        <v>#VALUE!</v>
      </c>
      <c r="H113" s="31" t="e">
        <f t="shared" si="37"/>
        <v>#VALUE!</v>
      </c>
      <c r="I113" s="15">
        <v>112</v>
      </c>
      <c r="J113" s="25"/>
      <c r="K113" s="13"/>
      <c r="L113" s="20"/>
      <c r="M113" s="1"/>
      <c r="N113" s="7">
        <f t="shared" si="28"/>
      </c>
      <c r="O113" s="5">
        <f t="shared" si="25"/>
      </c>
      <c r="P113" s="5">
        <f t="shared" si="26"/>
      </c>
      <c r="Q113" s="5">
        <f t="shared" si="27"/>
      </c>
      <c r="R113" s="8">
        <f t="shared" si="29"/>
      </c>
      <c r="S113" s="8">
        <f t="shared" si="30"/>
      </c>
      <c r="T113" s="9">
        <f t="shared" si="31"/>
      </c>
    </row>
    <row r="114" spans="3:20" ht="15">
      <c r="C114" s="31">
        <f t="shared" si="32"/>
        <v>0</v>
      </c>
      <c r="D114" s="31">
        <f t="shared" si="33"/>
        <v>0</v>
      </c>
      <c r="E114" s="31" t="str">
        <f t="shared" si="34"/>
        <v>  </v>
      </c>
      <c r="F114" s="31" t="str">
        <f t="shared" si="35"/>
        <v>'----</v>
      </c>
      <c r="G114" s="31" t="e">
        <f t="shared" si="36"/>
        <v>#VALUE!</v>
      </c>
      <c r="H114" s="31" t="e">
        <f t="shared" si="37"/>
        <v>#VALUE!</v>
      </c>
      <c r="I114" s="15">
        <v>113</v>
      </c>
      <c r="J114" s="25"/>
      <c r="K114" s="13"/>
      <c r="L114" s="20"/>
      <c r="M114" s="1"/>
      <c r="N114" s="7">
        <f t="shared" si="28"/>
      </c>
      <c r="O114" s="5">
        <f t="shared" si="25"/>
      </c>
      <c r="P114" s="5">
        <f t="shared" si="26"/>
      </c>
      <c r="Q114" s="5">
        <f t="shared" si="27"/>
      </c>
      <c r="R114" s="8">
        <f t="shared" si="29"/>
      </c>
      <c r="S114" s="8">
        <f t="shared" si="30"/>
      </c>
      <c r="T114" s="9">
        <f t="shared" si="31"/>
      </c>
    </row>
    <row r="115" spans="3:20" ht="15">
      <c r="C115" s="31">
        <f t="shared" si="32"/>
        <v>0</v>
      </c>
      <c r="D115" s="31">
        <f t="shared" si="33"/>
        <v>0</v>
      </c>
      <c r="E115" s="31" t="str">
        <f t="shared" si="34"/>
        <v>  </v>
      </c>
      <c r="F115" s="31" t="str">
        <f t="shared" si="35"/>
        <v>'----</v>
      </c>
      <c r="G115" s="31" t="e">
        <f t="shared" si="36"/>
        <v>#VALUE!</v>
      </c>
      <c r="H115" s="31" t="e">
        <f t="shared" si="37"/>
        <v>#VALUE!</v>
      </c>
      <c r="I115" s="15">
        <v>114</v>
      </c>
      <c r="J115" s="25"/>
      <c r="K115" s="13"/>
      <c r="L115" s="20"/>
      <c r="M115" s="1"/>
      <c r="N115" s="7">
        <f t="shared" si="28"/>
      </c>
      <c r="O115" s="5">
        <f t="shared" si="25"/>
      </c>
      <c r="P115" s="5">
        <f t="shared" si="26"/>
      </c>
      <c r="Q115" s="5">
        <f t="shared" si="27"/>
      </c>
      <c r="R115" s="8">
        <f t="shared" si="29"/>
      </c>
      <c r="S115" s="8">
        <f t="shared" si="30"/>
      </c>
      <c r="T115" s="9">
        <f t="shared" si="31"/>
      </c>
    </row>
    <row r="116" spans="3:20" ht="15">
      <c r="C116" s="31">
        <f t="shared" si="32"/>
        <v>0</v>
      </c>
      <c r="D116" s="31">
        <f t="shared" si="33"/>
        <v>0</v>
      </c>
      <c r="E116" s="31" t="str">
        <f t="shared" si="34"/>
        <v>  </v>
      </c>
      <c r="F116" s="31" t="str">
        <f t="shared" si="35"/>
        <v>'----</v>
      </c>
      <c r="G116" s="31" t="e">
        <f t="shared" si="36"/>
        <v>#VALUE!</v>
      </c>
      <c r="H116" s="31" t="e">
        <f t="shared" si="37"/>
        <v>#VALUE!</v>
      </c>
      <c r="I116" s="15">
        <v>115</v>
      </c>
      <c r="J116" s="25"/>
      <c r="K116" s="13"/>
      <c r="L116" s="20"/>
      <c r="M116" s="1"/>
      <c r="N116" s="7">
        <f t="shared" si="28"/>
      </c>
      <c r="O116" s="5">
        <f t="shared" si="25"/>
      </c>
      <c r="P116" s="5">
        <f t="shared" si="26"/>
      </c>
      <c r="Q116" s="5">
        <f t="shared" si="27"/>
      </c>
      <c r="R116" s="8">
        <f t="shared" si="29"/>
      </c>
      <c r="S116" s="8">
        <f t="shared" si="30"/>
      </c>
      <c r="T116" s="9">
        <f t="shared" si="31"/>
      </c>
    </row>
    <row r="117" spans="3:20" ht="15">
      <c r="C117" s="31">
        <f t="shared" si="32"/>
        <v>0</v>
      </c>
      <c r="D117" s="31">
        <f t="shared" si="33"/>
        <v>0</v>
      </c>
      <c r="E117" s="31" t="str">
        <f t="shared" si="34"/>
        <v>  </v>
      </c>
      <c r="F117" s="31" t="str">
        <f t="shared" si="35"/>
        <v>'----</v>
      </c>
      <c r="G117" s="31" t="e">
        <f t="shared" si="36"/>
        <v>#VALUE!</v>
      </c>
      <c r="H117" s="31" t="e">
        <f t="shared" si="37"/>
        <v>#VALUE!</v>
      </c>
      <c r="I117" s="15">
        <v>116</v>
      </c>
      <c r="J117" s="25"/>
      <c r="K117" s="13"/>
      <c r="L117" s="20"/>
      <c r="M117" s="1"/>
      <c r="N117" s="7">
        <f t="shared" si="28"/>
      </c>
      <c r="O117" s="5">
        <f t="shared" si="25"/>
      </c>
      <c r="P117" s="5">
        <f t="shared" si="26"/>
      </c>
      <c r="Q117" s="5">
        <f t="shared" si="27"/>
      </c>
      <c r="R117" s="8">
        <f t="shared" si="29"/>
      </c>
      <c r="S117" s="8">
        <f t="shared" si="30"/>
      </c>
      <c r="T117" s="9">
        <f t="shared" si="31"/>
      </c>
    </row>
    <row r="118" spans="3:20" ht="15">
      <c r="C118" s="31">
        <f t="shared" si="32"/>
        <v>0</v>
      </c>
      <c r="D118" s="31">
        <f t="shared" si="33"/>
        <v>0</v>
      </c>
      <c r="E118" s="31" t="str">
        <f t="shared" si="34"/>
        <v>  </v>
      </c>
      <c r="F118" s="31" t="str">
        <f t="shared" si="35"/>
        <v>'----</v>
      </c>
      <c r="G118" s="31" t="e">
        <f t="shared" si="36"/>
        <v>#VALUE!</v>
      </c>
      <c r="H118" s="31" t="e">
        <f t="shared" si="37"/>
        <v>#VALUE!</v>
      </c>
      <c r="I118" s="15">
        <v>117</v>
      </c>
      <c r="J118" s="25"/>
      <c r="K118" s="13"/>
      <c r="L118" s="20"/>
      <c r="M118" s="1"/>
      <c r="N118" s="7">
        <f t="shared" si="28"/>
      </c>
      <c r="O118" s="5">
        <f t="shared" si="25"/>
      </c>
      <c r="P118" s="5">
        <f t="shared" si="26"/>
      </c>
      <c r="Q118" s="5">
        <f t="shared" si="27"/>
      </c>
      <c r="R118" s="8">
        <f t="shared" si="29"/>
      </c>
      <c r="S118" s="8">
        <f t="shared" si="30"/>
      </c>
      <c r="T118" s="9">
        <f t="shared" si="31"/>
      </c>
    </row>
    <row r="119" spans="3:20" ht="15">
      <c r="C119" s="31">
        <f t="shared" si="32"/>
        <v>0</v>
      </c>
      <c r="D119" s="31">
        <f t="shared" si="33"/>
        <v>0</v>
      </c>
      <c r="E119" s="31" t="str">
        <f t="shared" si="34"/>
        <v>  </v>
      </c>
      <c r="F119" s="31" t="str">
        <f t="shared" si="35"/>
        <v>'----</v>
      </c>
      <c r="G119" s="31" t="e">
        <f t="shared" si="36"/>
        <v>#VALUE!</v>
      </c>
      <c r="H119" s="31" t="e">
        <f t="shared" si="37"/>
        <v>#VALUE!</v>
      </c>
      <c r="I119" s="15">
        <v>118</v>
      </c>
      <c r="J119" s="25"/>
      <c r="K119" s="13"/>
      <c r="L119" s="20"/>
      <c r="M119" s="1"/>
      <c r="N119" s="7">
        <f t="shared" si="28"/>
      </c>
      <c r="O119" s="5">
        <f t="shared" si="25"/>
      </c>
      <c r="P119" s="5">
        <f t="shared" si="26"/>
      </c>
      <c r="Q119" s="5">
        <f t="shared" si="27"/>
      </c>
      <c r="R119" s="8">
        <f t="shared" si="29"/>
      </c>
      <c r="S119" s="8">
        <f t="shared" si="30"/>
      </c>
      <c r="T119" s="9">
        <f t="shared" si="31"/>
      </c>
    </row>
    <row r="120" spans="3:20" ht="15">
      <c r="C120" s="31">
        <f t="shared" si="32"/>
        <v>0</v>
      </c>
      <c r="D120" s="31">
        <f t="shared" si="33"/>
        <v>0</v>
      </c>
      <c r="E120" s="31" t="str">
        <f t="shared" si="34"/>
        <v>  </v>
      </c>
      <c r="F120" s="31" t="str">
        <f t="shared" si="35"/>
        <v>'----</v>
      </c>
      <c r="G120" s="31" t="e">
        <f t="shared" si="36"/>
        <v>#VALUE!</v>
      </c>
      <c r="H120" s="31" t="e">
        <f t="shared" si="37"/>
        <v>#VALUE!</v>
      </c>
      <c r="I120" s="15">
        <v>119</v>
      </c>
      <c r="J120" s="25"/>
      <c r="K120" s="13"/>
      <c r="L120" s="20"/>
      <c r="M120" s="1"/>
      <c r="N120" s="7">
        <f t="shared" si="28"/>
      </c>
      <c r="O120" s="5">
        <f t="shared" si="25"/>
      </c>
      <c r="P120" s="5">
        <f t="shared" si="26"/>
      </c>
      <c r="Q120" s="5">
        <f t="shared" si="27"/>
      </c>
      <c r="R120" s="8">
        <f t="shared" si="29"/>
      </c>
      <c r="S120" s="8">
        <f t="shared" si="30"/>
      </c>
      <c r="T120" s="9">
        <f t="shared" si="31"/>
      </c>
    </row>
    <row r="121" spans="3:20" ht="15">
      <c r="C121" s="31">
        <f t="shared" si="32"/>
        <v>0</v>
      </c>
      <c r="D121" s="31">
        <f t="shared" si="33"/>
        <v>0</v>
      </c>
      <c r="E121" s="31" t="str">
        <f t="shared" si="34"/>
        <v>  </v>
      </c>
      <c r="F121" s="31" t="str">
        <f t="shared" si="35"/>
        <v>'----</v>
      </c>
      <c r="G121" s="31" t="e">
        <f t="shared" si="36"/>
        <v>#VALUE!</v>
      </c>
      <c r="H121" s="31" t="e">
        <f t="shared" si="37"/>
        <v>#VALUE!</v>
      </c>
      <c r="I121" s="15">
        <v>120</v>
      </c>
      <c r="J121" s="25"/>
      <c r="K121" s="13"/>
      <c r="L121" s="20"/>
      <c r="M121" s="1"/>
      <c r="N121" s="7">
        <f t="shared" si="28"/>
      </c>
      <c r="O121" s="5">
        <f t="shared" si="25"/>
      </c>
      <c r="P121" s="5">
        <f t="shared" si="26"/>
      </c>
      <c r="Q121" s="5">
        <f t="shared" si="27"/>
      </c>
      <c r="R121" s="8">
        <f t="shared" si="29"/>
      </c>
      <c r="S121" s="8">
        <f t="shared" si="30"/>
      </c>
      <c r="T121" s="9">
        <f t="shared" si="31"/>
      </c>
    </row>
    <row r="122" spans="3:20" ht="15">
      <c r="C122" s="31">
        <f t="shared" si="32"/>
        <v>0</v>
      </c>
      <c r="D122" s="31">
        <f t="shared" si="33"/>
        <v>0</v>
      </c>
      <c r="E122" s="31" t="str">
        <f t="shared" si="34"/>
        <v>  </v>
      </c>
      <c r="F122" s="31" t="str">
        <f t="shared" si="35"/>
        <v>'----</v>
      </c>
      <c r="G122" s="31" t="e">
        <f t="shared" si="36"/>
        <v>#VALUE!</v>
      </c>
      <c r="H122" s="31" t="e">
        <f t="shared" si="37"/>
        <v>#VALUE!</v>
      </c>
      <c r="I122" s="15">
        <v>121</v>
      </c>
      <c r="J122" s="25"/>
      <c r="K122" s="13"/>
      <c r="L122" s="20"/>
      <c r="M122" s="1"/>
      <c r="N122" s="7">
        <f t="shared" si="28"/>
      </c>
      <c r="O122" s="5">
        <f t="shared" si="25"/>
      </c>
      <c r="P122" s="5">
        <f t="shared" si="26"/>
      </c>
      <c r="Q122" s="5">
        <f t="shared" si="27"/>
      </c>
      <c r="R122" s="8">
        <f t="shared" si="29"/>
      </c>
      <c r="S122" s="8">
        <f t="shared" si="30"/>
      </c>
      <c r="T122" s="9">
        <f t="shared" si="31"/>
      </c>
    </row>
    <row r="123" spans="3:20" ht="15">
      <c r="C123" s="31">
        <f t="shared" si="32"/>
        <v>0</v>
      </c>
      <c r="D123" s="31">
        <f t="shared" si="33"/>
        <v>0</v>
      </c>
      <c r="E123" s="31" t="str">
        <f t="shared" si="34"/>
        <v>  </v>
      </c>
      <c r="F123" s="31" t="str">
        <f t="shared" si="35"/>
        <v>'----</v>
      </c>
      <c r="G123" s="31" t="e">
        <f t="shared" si="36"/>
        <v>#VALUE!</v>
      </c>
      <c r="H123" s="31" t="e">
        <f t="shared" si="37"/>
        <v>#VALUE!</v>
      </c>
      <c r="I123" s="15">
        <v>122</v>
      </c>
      <c r="J123" s="25"/>
      <c r="K123" s="13"/>
      <c r="L123" s="20"/>
      <c r="M123" s="1"/>
      <c r="N123" s="7">
        <f t="shared" si="28"/>
      </c>
      <c r="O123" s="5">
        <f t="shared" si="25"/>
      </c>
      <c r="P123" s="5">
        <f t="shared" si="26"/>
      </c>
      <c r="Q123" s="5">
        <f t="shared" si="27"/>
      </c>
      <c r="R123" s="8">
        <f t="shared" si="29"/>
      </c>
      <c r="S123" s="8">
        <f t="shared" si="30"/>
      </c>
      <c r="T123" s="9">
        <f t="shared" si="31"/>
      </c>
    </row>
    <row r="124" spans="3:20" ht="15">
      <c r="C124" s="31">
        <f t="shared" si="32"/>
        <v>0</v>
      </c>
      <c r="D124" s="31">
        <f t="shared" si="33"/>
        <v>0</v>
      </c>
      <c r="E124" s="31" t="str">
        <f t="shared" si="34"/>
        <v>  </v>
      </c>
      <c r="F124" s="31" t="str">
        <f t="shared" si="35"/>
        <v>'----</v>
      </c>
      <c r="G124" s="31" t="e">
        <f t="shared" si="36"/>
        <v>#VALUE!</v>
      </c>
      <c r="H124" s="31" t="e">
        <f t="shared" si="37"/>
        <v>#VALUE!</v>
      </c>
      <c r="I124" s="15">
        <v>123</v>
      </c>
      <c r="J124" s="25"/>
      <c r="K124" s="13"/>
      <c r="L124" s="20"/>
      <c r="M124" s="1"/>
      <c r="N124" s="7">
        <f t="shared" si="28"/>
      </c>
      <c r="O124" s="5">
        <f t="shared" si="25"/>
      </c>
      <c r="P124" s="5">
        <f t="shared" si="26"/>
      </c>
      <c r="Q124" s="5">
        <f t="shared" si="27"/>
      </c>
      <c r="R124" s="8">
        <f t="shared" si="29"/>
      </c>
      <c r="S124" s="8">
        <f t="shared" si="30"/>
      </c>
      <c r="T124" s="9">
        <f t="shared" si="31"/>
      </c>
    </row>
    <row r="125" spans="3:20" ht="15">
      <c r="C125" s="31">
        <f t="shared" si="32"/>
        <v>0</v>
      </c>
      <c r="D125" s="31">
        <f t="shared" si="33"/>
        <v>0</v>
      </c>
      <c r="E125" s="31" t="str">
        <f t="shared" si="34"/>
        <v>  </v>
      </c>
      <c r="F125" s="31" t="str">
        <f t="shared" si="35"/>
        <v>'----</v>
      </c>
      <c r="G125" s="31" t="e">
        <f t="shared" si="36"/>
        <v>#VALUE!</v>
      </c>
      <c r="H125" s="31" t="e">
        <f t="shared" si="37"/>
        <v>#VALUE!</v>
      </c>
      <c r="I125" s="15">
        <v>124</v>
      </c>
      <c r="J125" s="25"/>
      <c r="K125" s="13"/>
      <c r="L125" s="20"/>
      <c r="M125" s="1"/>
      <c r="N125" s="7">
        <f t="shared" si="28"/>
      </c>
      <c r="O125" s="5">
        <f t="shared" si="25"/>
      </c>
      <c r="P125" s="5">
        <f t="shared" si="26"/>
      </c>
      <c r="Q125" s="5">
        <f t="shared" si="27"/>
      </c>
      <c r="R125" s="8">
        <f t="shared" si="29"/>
      </c>
      <c r="S125" s="8">
        <f t="shared" si="30"/>
      </c>
      <c r="T125" s="9">
        <f t="shared" si="31"/>
      </c>
    </row>
    <row r="126" spans="3:20" ht="15">
      <c r="C126" s="31">
        <f t="shared" si="32"/>
        <v>0</v>
      </c>
      <c r="D126" s="31">
        <f t="shared" si="33"/>
        <v>0</v>
      </c>
      <c r="E126" s="31" t="str">
        <f t="shared" si="34"/>
        <v>  </v>
      </c>
      <c r="F126" s="31" t="str">
        <f t="shared" si="35"/>
        <v>'----</v>
      </c>
      <c r="G126" s="31" t="e">
        <f t="shared" si="36"/>
        <v>#VALUE!</v>
      </c>
      <c r="H126" s="31" t="e">
        <f t="shared" si="37"/>
        <v>#VALUE!</v>
      </c>
      <c r="I126" s="15">
        <v>125</v>
      </c>
      <c r="J126" s="25"/>
      <c r="K126" s="13"/>
      <c r="L126" s="20"/>
      <c r="M126" s="1"/>
      <c r="N126" s="7">
        <f t="shared" si="28"/>
      </c>
      <c r="O126" s="5">
        <f t="shared" si="25"/>
      </c>
      <c r="P126" s="5">
        <f t="shared" si="26"/>
      </c>
      <c r="Q126" s="5">
        <f t="shared" si="27"/>
      </c>
      <c r="R126" s="8">
        <f t="shared" si="29"/>
      </c>
      <c r="S126" s="8">
        <f t="shared" si="30"/>
      </c>
      <c r="T126" s="9">
        <f t="shared" si="31"/>
      </c>
    </row>
    <row r="127" spans="3:20" ht="15">
      <c r="C127" s="31">
        <f t="shared" si="32"/>
        <v>0</v>
      </c>
      <c r="D127" s="31">
        <f t="shared" si="33"/>
        <v>0</v>
      </c>
      <c r="E127" s="31" t="str">
        <f t="shared" si="34"/>
        <v>  </v>
      </c>
      <c r="F127" s="31" t="str">
        <f t="shared" si="35"/>
        <v>'----</v>
      </c>
      <c r="G127" s="31" t="e">
        <f t="shared" si="36"/>
        <v>#VALUE!</v>
      </c>
      <c r="H127" s="31" t="e">
        <f t="shared" si="37"/>
        <v>#VALUE!</v>
      </c>
      <c r="I127" s="15">
        <v>126</v>
      </c>
      <c r="J127" s="25"/>
      <c r="K127" s="13"/>
      <c r="L127" s="20"/>
      <c r="M127" s="1"/>
      <c r="N127" s="7">
        <f t="shared" si="28"/>
      </c>
      <c r="O127" s="5">
        <f t="shared" si="25"/>
      </c>
      <c r="P127" s="5">
        <f t="shared" si="26"/>
      </c>
      <c r="Q127" s="5">
        <f t="shared" si="27"/>
      </c>
      <c r="R127" s="8">
        <f t="shared" si="29"/>
      </c>
      <c r="S127" s="8">
        <f t="shared" si="30"/>
      </c>
      <c r="T127" s="9">
        <f t="shared" si="31"/>
      </c>
    </row>
    <row r="128" spans="3:20" ht="15">
      <c r="C128" s="31">
        <f t="shared" si="32"/>
        <v>0</v>
      </c>
      <c r="D128" s="31">
        <f t="shared" si="33"/>
        <v>0</v>
      </c>
      <c r="E128" s="31" t="str">
        <f t="shared" si="34"/>
        <v>  </v>
      </c>
      <c r="F128" s="31" t="str">
        <f t="shared" si="35"/>
        <v>'----</v>
      </c>
      <c r="G128" s="31" t="e">
        <f t="shared" si="36"/>
        <v>#VALUE!</v>
      </c>
      <c r="H128" s="31" t="e">
        <f t="shared" si="37"/>
        <v>#VALUE!</v>
      </c>
      <c r="I128" s="15">
        <v>127</v>
      </c>
      <c r="J128" s="25"/>
      <c r="K128" s="13"/>
      <c r="L128" s="20"/>
      <c r="M128" s="1"/>
      <c r="N128" s="7">
        <f t="shared" si="28"/>
      </c>
      <c r="O128" s="5">
        <f t="shared" si="25"/>
      </c>
      <c r="P128" s="5">
        <f t="shared" si="26"/>
      </c>
      <c r="Q128" s="5">
        <f t="shared" si="27"/>
      </c>
      <c r="R128" s="8">
        <f t="shared" si="29"/>
      </c>
      <c r="S128" s="8">
        <f t="shared" si="30"/>
      </c>
      <c r="T128" s="9">
        <f t="shared" si="31"/>
      </c>
    </row>
    <row r="129" spans="3:20" ht="15">
      <c r="C129" s="31">
        <f t="shared" si="32"/>
        <v>0</v>
      </c>
      <c r="D129" s="31">
        <f t="shared" si="33"/>
        <v>0</v>
      </c>
      <c r="E129" s="31" t="str">
        <f t="shared" si="34"/>
        <v>  </v>
      </c>
      <c r="F129" s="31" t="str">
        <f t="shared" si="35"/>
        <v>'----</v>
      </c>
      <c r="G129" s="31" t="e">
        <f t="shared" si="36"/>
        <v>#VALUE!</v>
      </c>
      <c r="H129" s="31" t="e">
        <f t="shared" si="37"/>
        <v>#VALUE!</v>
      </c>
      <c r="I129" s="15">
        <v>128</v>
      </c>
      <c r="J129" s="25"/>
      <c r="K129" s="13"/>
      <c r="L129" s="20"/>
      <c r="M129" s="1"/>
      <c r="N129" s="7">
        <f t="shared" si="28"/>
      </c>
      <c r="O129" s="5">
        <f t="shared" si="25"/>
      </c>
      <c r="P129" s="5">
        <f t="shared" si="26"/>
      </c>
      <c r="Q129" s="5">
        <f t="shared" si="27"/>
      </c>
      <c r="R129" s="8">
        <f t="shared" si="29"/>
      </c>
      <c r="S129" s="8">
        <f t="shared" si="30"/>
      </c>
      <c r="T129" s="9">
        <f t="shared" si="31"/>
      </c>
    </row>
    <row r="130" spans="3:20" ht="15">
      <c r="C130" s="31">
        <f aca="true" t="shared" si="38" ref="C130:C151">ROUND((J130*$A$2),0)</f>
        <v>0</v>
      </c>
      <c r="D130" s="31">
        <f aca="true" t="shared" si="39" ref="D130:D151">ROUND((K130*$A$2),0)</f>
        <v>0</v>
      </c>
      <c r="E130" s="31" t="str">
        <f t="shared" si="34"/>
        <v>  </v>
      </c>
      <c r="F130" s="31" t="str">
        <f t="shared" si="35"/>
        <v>'----</v>
      </c>
      <c r="G130" s="31" t="e">
        <f t="shared" si="36"/>
        <v>#VALUE!</v>
      </c>
      <c r="H130" s="31" t="e">
        <f t="shared" si="37"/>
        <v>#VALUE!</v>
      </c>
      <c r="I130" s="15">
        <v>129</v>
      </c>
      <c r="J130" s="25"/>
      <c r="K130" s="13"/>
      <c r="L130" s="20"/>
      <c r="M130" s="1"/>
      <c r="N130" s="7">
        <f t="shared" si="28"/>
      </c>
      <c r="O130" s="5">
        <f t="shared" si="25"/>
      </c>
      <c r="P130" s="5">
        <f t="shared" si="26"/>
      </c>
      <c r="Q130" s="5">
        <f t="shared" si="27"/>
      </c>
      <c r="R130" s="8">
        <f t="shared" si="29"/>
      </c>
      <c r="S130" s="8">
        <f t="shared" si="30"/>
      </c>
      <c r="T130" s="9">
        <f t="shared" si="31"/>
      </c>
    </row>
    <row r="131" spans="3:20" ht="15">
      <c r="C131" s="31">
        <f t="shared" si="38"/>
        <v>0</v>
      </c>
      <c r="D131" s="31">
        <f t="shared" si="39"/>
        <v>0</v>
      </c>
      <c r="E131" s="31" t="str">
        <f aca="true" t="shared" si="40" ref="E131:E151">IF(L131&lt;&gt;0,SQRT((J131-J130)*(J131-J130)+(K131-K130)*(K131-K130)),"  ")</f>
        <v>  </v>
      </c>
      <c r="F131" s="31" t="str">
        <f aca="true" t="shared" si="41" ref="F131:F151">IF(L131=0,"'----",(M131/2)+(E131*E131)/(8*M131))</f>
        <v>'----</v>
      </c>
      <c r="G131" s="31" t="e">
        <f aca="true" t="shared" si="42" ref="G131:G151">F131*$A$2</f>
        <v>#VALUE!</v>
      </c>
      <c r="H131" s="31" t="e">
        <f aca="true" t="shared" si="43" ref="H131:H151">(ROUND(G131,0))*L131</f>
        <v>#VALUE!</v>
      </c>
      <c r="I131" s="15">
        <v>130</v>
      </c>
      <c r="J131" s="25"/>
      <c r="K131" s="13"/>
      <c r="L131" s="20"/>
      <c r="M131" s="1"/>
      <c r="N131" s="7">
        <f t="shared" si="28"/>
      </c>
      <c r="O131" s="5">
        <f aca="true" t="shared" si="44" ref="O131:O151">IF(J131&lt;&gt;"",C131,"")</f>
      </c>
      <c r="P131" s="5">
        <f aca="true" t="shared" si="45" ref="P131:P151">IF(J131&lt;&gt;"",",","")</f>
      </c>
      <c r="Q131" s="5">
        <f aca="true" t="shared" si="46" ref="Q131:Q151">IF(J131&lt;&gt;"",D131,"")</f>
      </c>
      <c r="R131" s="8">
        <f t="shared" si="29"/>
      </c>
      <c r="S131" s="8">
        <f t="shared" si="30"/>
      </c>
      <c r="T131" s="9">
        <f t="shared" si="31"/>
      </c>
    </row>
    <row r="132" spans="3:20" ht="15">
      <c r="C132" s="31">
        <f t="shared" si="38"/>
        <v>0</v>
      </c>
      <c r="D132" s="31">
        <f t="shared" si="39"/>
        <v>0</v>
      </c>
      <c r="E132" s="31" t="str">
        <f t="shared" si="40"/>
        <v>  </v>
      </c>
      <c r="F132" s="31" t="str">
        <f t="shared" si="41"/>
        <v>'----</v>
      </c>
      <c r="G132" s="31" t="e">
        <f t="shared" si="42"/>
        <v>#VALUE!</v>
      </c>
      <c r="H132" s="31" t="e">
        <f t="shared" si="43"/>
        <v>#VALUE!</v>
      </c>
      <c r="I132" s="15">
        <v>131</v>
      </c>
      <c r="J132" s="25"/>
      <c r="K132" s="13"/>
      <c r="L132" s="20"/>
      <c r="M132" s="1"/>
      <c r="N132" s="7">
        <f aca="true" t="shared" si="47" ref="N132:N151">IF(J132&lt;&gt;"",IF(L132=0,"S2.move_to(","S2.arc_to("),"")</f>
      </c>
      <c r="O132" s="5">
        <f t="shared" si="44"/>
      </c>
      <c r="P132" s="5">
        <f t="shared" si="45"/>
      </c>
      <c r="Q132" s="5">
        <f t="shared" si="46"/>
      </c>
      <c r="R132" s="8">
        <f aca="true" t="shared" si="48" ref="R132:R151">IF(J132&lt;&gt;"",IF(L132=0,")",","),"")</f>
      </c>
      <c r="S132" s="8">
        <f aca="true" t="shared" si="49" ref="S132:S151">IF(J132&lt;&gt;"",IF(R132=",",H132,"  "),"")</f>
      </c>
      <c r="T132" s="9">
        <f aca="true" t="shared" si="50" ref="T132:T151">IF(J132&lt;&gt;"",IF(R132=",",")","     "),"")</f>
      </c>
    </row>
    <row r="133" spans="3:20" ht="15">
      <c r="C133" s="31">
        <f t="shared" si="38"/>
        <v>0</v>
      </c>
      <c r="D133" s="31">
        <f t="shared" si="39"/>
        <v>0</v>
      </c>
      <c r="E133" s="31" t="str">
        <f t="shared" si="40"/>
        <v>  </v>
      </c>
      <c r="F133" s="31" t="str">
        <f t="shared" si="41"/>
        <v>'----</v>
      </c>
      <c r="G133" s="31" t="e">
        <f t="shared" si="42"/>
        <v>#VALUE!</v>
      </c>
      <c r="H133" s="31" t="e">
        <f t="shared" si="43"/>
        <v>#VALUE!</v>
      </c>
      <c r="I133" s="15">
        <v>132</v>
      </c>
      <c r="J133" s="25"/>
      <c r="K133" s="13"/>
      <c r="L133" s="20"/>
      <c r="M133" s="1"/>
      <c r="N133" s="7">
        <f t="shared" si="47"/>
      </c>
      <c r="O133" s="5">
        <f t="shared" si="44"/>
      </c>
      <c r="P133" s="5">
        <f t="shared" si="45"/>
      </c>
      <c r="Q133" s="5">
        <f t="shared" si="46"/>
      </c>
      <c r="R133" s="8">
        <f t="shared" si="48"/>
      </c>
      <c r="S133" s="8">
        <f t="shared" si="49"/>
      </c>
      <c r="T133" s="9">
        <f t="shared" si="50"/>
      </c>
    </row>
    <row r="134" spans="3:20" ht="15">
      <c r="C134" s="31">
        <f t="shared" si="38"/>
        <v>0</v>
      </c>
      <c r="D134" s="31">
        <f t="shared" si="39"/>
        <v>0</v>
      </c>
      <c r="E134" s="31" t="str">
        <f t="shared" si="40"/>
        <v>  </v>
      </c>
      <c r="F134" s="31" t="str">
        <f t="shared" si="41"/>
        <v>'----</v>
      </c>
      <c r="G134" s="31" t="e">
        <f t="shared" si="42"/>
        <v>#VALUE!</v>
      </c>
      <c r="H134" s="31" t="e">
        <f t="shared" si="43"/>
        <v>#VALUE!</v>
      </c>
      <c r="I134" s="15">
        <v>133</v>
      </c>
      <c r="J134" s="25"/>
      <c r="K134" s="13"/>
      <c r="L134" s="20"/>
      <c r="M134" s="1"/>
      <c r="N134" s="7">
        <f t="shared" si="47"/>
      </c>
      <c r="O134" s="5">
        <f t="shared" si="44"/>
      </c>
      <c r="P134" s="5">
        <f t="shared" si="45"/>
      </c>
      <c r="Q134" s="5">
        <f t="shared" si="46"/>
      </c>
      <c r="R134" s="8">
        <f t="shared" si="48"/>
      </c>
      <c r="S134" s="8">
        <f t="shared" si="49"/>
      </c>
      <c r="T134" s="9">
        <f t="shared" si="50"/>
      </c>
    </row>
    <row r="135" spans="3:20" ht="15">
      <c r="C135" s="31">
        <f t="shared" si="38"/>
        <v>0</v>
      </c>
      <c r="D135" s="31">
        <f t="shared" si="39"/>
        <v>0</v>
      </c>
      <c r="E135" s="31" t="str">
        <f t="shared" si="40"/>
        <v>  </v>
      </c>
      <c r="F135" s="31" t="str">
        <f t="shared" si="41"/>
        <v>'----</v>
      </c>
      <c r="G135" s="31" t="e">
        <f t="shared" si="42"/>
        <v>#VALUE!</v>
      </c>
      <c r="H135" s="31" t="e">
        <f t="shared" si="43"/>
        <v>#VALUE!</v>
      </c>
      <c r="I135" s="15">
        <v>134</v>
      </c>
      <c r="J135" s="25"/>
      <c r="K135" s="13"/>
      <c r="L135" s="20"/>
      <c r="M135" s="1"/>
      <c r="N135" s="7">
        <f t="shared" si="47"/>
      </c>
      <c r="O135" s="5">
        <f t="shared" si="44"/>
      </c>
      <c r="P135" s="5">
        <f t="shared" si="45"/>
      </c>
      <c r="Q135" s="5">
        <f t="shared" si="46"/>
      </c>
      <c r="R135" s="8">
        <f t="shared" si="48"/>
      </c>
      <c r="S135" s="8">
        <f t="shared" si="49"/>
      </c>
      <c r="T135" s="9">
        <f t="shared" si="50"/>
      </c>
    </row>
    <row r="136" spans="3:20" ht="15">
      <c r="C136" s="31">
        <f t="shared" si="38"/>
        <v>0</v>
      </c>
      <c r="D136" s="31">
        <f t="shared" si="39"/>
        <v>0</v>
      </c>
      <c r="E136" s="31" t="str">
        <f t="shared" si="40"/>
        <v>  </v>
      </c>
      <c r="F136" s="31" t="str">
        <f t="shared" si="41"/>
        <v>'----</v>
      </c>
      <c r="G136" s="31" t="e">
        <f t="shared" si="42"/>
        <v>#VALUE!</v>
      </c>
      <c r="H136" s="31" t="e">
        <f t="shared" si="43"/>
        <v>#VALUE!</v>
      </c>
      <c r="I136" s="15">
        <v>135</v>
      </c>
      <c r="J136" s="25"/>
      <c r="K136" s="13"/>
      <c r="L136" s="20"/>
      <c r="M136" s="1"/>
      <c r="N136" s="7">
        <f t="shared" si="47"/>
      </c>
      <c r="O136" s="5">
        <f t="shared" si="44"/>
      </c>
      <c r="P136" s="5">
        <f t="shared" si="45"/>
      </c>
      <c r="Q136" s="5">
        <f t="shared" si="46"/>
      </c>
      <c r="R136" s="8">
        <f t="shared" si="48"/>
      </c>
      <c r="S136" s="8">
        <f t="shared" si="49"/>
      </c>
      <c r="T136" s="9">
        <f t="shared" si="50"/>
      </c>
    </row>
    <row r="137" spans="3:20" ht="15">
      <c r="C137" s="31">
        <f t="shared" si="38"/>
        <v>0</v>
      </c>
      <c r="D137" s="31">
        <f t="shared" si="39"/>
        <v>0</v>
      </c>
      <c r="E137" s="31" t="str">
        <f t="shared" si="40"/>
        <v>  </v>
      </c>
      <c r="F137" s="31" t="str">
        <f t="shared" si="41"/>
        <v>'----</v>
      </c>
      <c r="G137" s="31" t="e">
        <f t="shared" si="42"/>
        <v>#VALUE!</v>
      </c>
      <c r="H137" s="31" t="e">
        <f t="shared" si="43"/>
        <v>#VALUE!</v>
      </c>
      <c r="I137" s="15">
        <v>136</v>
      </c>
      <c r="J137" s="25"/>
      <c r="K137" s="13"/>
      <c r="L137" s="20"/>
      <c r="M137" s="1"/>
      <c r="N137" s="7">
        <f t="shared" si="47"/>
      </c>
      <c r="O137" s="5">
        <f t="shared" si="44"/>
      </c>
      <c r="P137" s="5">
        <f t="shared" si="45"/>
      </c>
      <c r="Q137" s="5">
        <f t="shared" si="46"/>
      </c>
      <c r="R137" s="8">
        <f t="shared" si="48"/>
      </c>
      <c r="S137" s="8">
        <f t="shared" si="49"/>
      </c>
      <c r="T137" s="9">
        <f t="shared" si="50"/>
      </c>
    </row>
    <row r="138" spans="3:20" ht="15">
      <c r="C138" s="31">
        <f t="shared" si="38"/>
        <v>0</v>
      </c>
      <c r="D138" s="31">
        <f t="shared" si="39"/>
        <v>0</v>
      </c>
      <c r="E138" s="31" t="str">
        <f t="shared" si="40"/>
        <v>  </v>
      </c>
      <c r="F138" s="31" t="str">
        <f t="shared" si="41"/>
        <v>'----</v>
      </c>
      <c r="G138" s="31" t="e">
        <f t="shared" si="42"/>
        <v>#VALUE!</v>
      </c>
      <c r="H138" s="31" t="e">
        <f t="shared" si="43"/>
        <v>#VALUE!</v>
      </c>
      <c r="I138" s="15">
        <v>137</v>
      </c>
      <c r="J138" s="25"/>
      <c r="K138" s="13"/>
      <c r="L138" s="20"/>
      <c r="M138" s="1"/>
      <c r="N138" s="7">
        <f t="shared" si="47"/>
      </c>
      <c r="O138" s="5">
        <f t="shared" si="44"/>
      </c>
      <c r="P138" s="5">
        <f t="shared" si="45"/>
      </c>
      <c r="Q138" s="5">
        <f t="shared" si="46"/>
      </c>
      <c r="R138" s="8">
        <f t="shared" si="48"/>
      </c>
      <c r="S138" s="8">
        <f t="shared" si="49"/>
      </c>
      <c r="T138" s="9">
        <f t="shared" si="50"/>
      </c>
    </row>
    <row r="139" spans="3:20" ht="15">
      <c r="C139" s="31">
        <f t="shared" si="38"/>
        <v>0</v>
      </c>
      <c r="D139" s="31">
        <f t="shared" si="39"/>
        <v>0</v>
      </c>
      <c r="E139" s="31" t="str">
        <f t="shared" si="40"/>
        <v>  </v>
      </c>
      <c r="F139" s="31" t="str">
        <f t="shared" si="41"/>
        <v>'----</v>
      </c>
      <c r="G139" s="31" t="e">
        <f t="shared" si="42"/>
        <v>#VALUE!</v>
      </c>
      <c r="H139" s="31" t="e">
        <f t="shared" si="43"/>
        <v>#VALUE!</v>
      </c>
      <c r="I139" s="15">
        <v>138</v>
      </c>
      <c r="J139" s="25"/>
      <c r="K139" s="13"/>
      <c r="L139" s="20"/>
      <c r="M139" s="1"/>
      <c r="N139" s="7">
        <f t="shared" si="47"/>
      </c>
      <c r="O139" s="5">
        <f t="shared" si="44"/>
      </c>
      <c r="P139" s="5">
        <f t="shared" si="45"/>
      </c>
      <c r="Q139" s="5">
        <f t="shared" si="46"/>
      </c>
      <c r="R139" s="8">
        <f t="shared" si="48"/>
      </c>
      <c r="S139" s="8">
        <f t="shared" si="49"/>
      </c>
      <c r="T139" s="9">
        <f t="shared" si="50"/>
      </c>
    </row>
    <row r="140" spans="3:20" ht="15">
      <c r="C140" s="31">
        <f t="shared" si="38"/>
        <v>0</v>
      </c>
      <c r="D140" s="31">
        <f t="shared" si="39"/>
        <v>0</v>
      </c>
      <c r="E140" s="31" t="str">
        <f t="shared" si="40"/>
        <v>  </v>
      </c>
      <c r="F140" s="31" t="str">
        <f t="shared" si="41"/>
        <v>'----</v>
      </c>
      <c r="G140" s="31" t="e">
        <f t="shared" si="42"/>
        <v>#VALUE!</v>
      </c>
      <c r="H140" s="31" t="e">
        <f t="shared" si="43"/>
        <v>#VALUE!</v>
      </c>
      <c r="I140" s="15">
        <v>139</v>
      </c>
      <c r="J140" s="25"/>
      <c r="K140" s="13"/>
      <c r="L140" s="20"/>
      <c r="M140" s="1"/>
      <c r="N140" s="7">
        <f t="shared" si="47"/>
      </c>
      <c r="O140" s="5">
        <f t="shared" si="44"/>
      </c>
      <c r="P140" s="5">
        <f t="shared" si="45"/>
      </c>
      <c r="Q140" s="5">
        <f t="shared" si="46"/>
      </c>
      <c r="R140" s="8">
        <f t="shared" si="48"/>
      </c>
      <c r="S140" s="8">
        <f t="shared" si="49"/>
      </c>
      <c r="T140" s="9">
        <f t="shared" si="50"/>
      </c>
    </row>
    <row r="141" spans="3:20" ht="15">
      <c r="C141" s="31">
        <f t="shared" si="38"/>
        <v>0</v>
      </c>
      <c r="D141" s="31">
        <f t="shared" si="39"/>
        <v>0</v>
      </c>
      <c r="E141" s="31" t="str">
        <f t="shared" si="40"/>
        <v>  </v>
      </c>
      <c r="F141" s="31" t="str">
        <f t="shared" si="41"/>
        <v>'----</v>
      </c>
      <c r="G141" s="31" t="e">
        <f t="shared" si="42"/>
        <v>#VALUE!</v>
      </c>
      <c r="H141" s="31" t="e">
        <f t="shared" si="43"/>
        <v>#VALUE!</v>
      </c>
      <c r="I141" s="15">
        <v>140</v>
      </c>
      <c r="J141" s="25"/>
      <c r="K141" s="13"/>
      <c r="L141" s="20"/>
      <c r="M141" s="1"/>
      <c r="N141" s="7">
        <f t="shared" si="47"/>
      </c>
      <c r="O141" s="5">
        <f t="shared" si="44"/>
      </c>
      <c r="P141" s="5">
        <f t="shared" si="45"/>
      </c>
      <c r="Q141" s="5">
        <f t="shared" si="46"/>
      </c>
      <c r="R141" s="8">
        <f t="shared" si="48"/>
      </c>
      <c r="S141" s="8">
        <f t="shared" si="49"/>
      </c>
      <c r="T141" s="9">
        <f t="shared" si="50"/>
      </c>
    </row>
    <row r="142" spans="3:20" ht="15">
      <c r="C142" s="31">
        <f t="shared" si="38"/>
        <v>0</v>
      </c>
      <c r="D142" s="31">
        <f t="shared" si="39"/>
        <v>0</v>
      </c>
      <c r="E142" s="31" t="str">
        <f t="shared" si="40"/>
        <v>  </v>
      </c>
      <c r="F142" s="31" t="str">
        <f t="shared" si="41"/>
        <v>'----</v>
      </c>
      <c r="G142" s="31" t="e">
        <f t="shared" si="42"/>
        <v>#VALUE!</v>
      </c>
      <c r="H142" s="31" t="e">
        <f t="shared" si="43"/>
        <v>#VALUE!</v>
      </c>
      <c r="I142" s="15">
        <v>141</v>
      </c>
      <c r="J142" s="25"/>
      <c r="K142" s="13"/>
      <c r="L142" s="20"/>
      <c r="M142" s="1"/>
      <c r="N142" s="7">
        <f t="shared" si="47"/>
      </c>
      <c r="O142" s="5">
        <f t="shared" si="44"/>
      </c>
      <c r="P142" s="5">
        <f t="shared" si="45"/>
      </c>
      <c r="Q142" s="5">
        <f t="shared" si="46"/>
      </c>
      <c r="R142" s="8">
        <f t="shared" si="48"/>
      </c>
      <c r="S142" s="8">
        <f t="shared" si="49"/>
      </c>
      <c r="T142" s="9">
        <f t="shared" si="50"/>
      </c>
    </row>
    <row r="143" spans="3:20" ht="15">
      <c r="C143" s="31">
        <f t="shared" si="38"/>
        <v>0</v>
      </c>
      <c r="D143" s="31">
        <f t="shared" si="39"/>
        <v>0</v>
      </c>
      <c r="E143" s="31" t="str">
        <f t="shared" si="40"/>
        <v>  </v>
      </c>
      <c r="F143" s="31" t="str">
        <f t="shared" si="41"/>
        <v>'----</v>
      </c>
      <c r="G143" s="31" t="e">
        <f t="shared" si="42"/>
        <v>#VALUE!</v>
      </c>
      <c r="H143" s="31" t="e">
        <f t="shared" si="43"/>
        <v>#VALUE!</v>
      </c>
      <c r="I143" s="15">
        <v>142</v>
      </c>
      <c r="J143" s="25"/>
      <c r="K143" s="13"/>
      <c r="L143" s="20"/>
      <c r="M143" s="1"/>
      <c r="N143" s="7">
        <f t="shared" si="47"/>
      </c>
      <c r="O143" s="5">
        <f t="shared" si="44"/>
      </c>
      <c r="P143" s="5">
        <f t="shared" si="45"/>
      </c>
      <c r="Q143" s="5">
        <f t="shared" si="46"/>
      </c>
      <c r="R143" s="8">
        <f t="shared" si="48"/>
      </c>
      <c r="S143" s="8">
        <f t="shared" si="49"/>
      </c>
      <c r="T143" s="9">
        <f t="shared" si="50"/>
      </c>
    </row>
    <row r="144" spans="3:20" ht="15">
      <c r="C144" s="31">
        <f t="shared" si="38"/>
        <v>0</v>
      </c>
      <c r="D144" s="31">
        <f t="shared" si="39"/>
        <v>0</v>
      </c>
      <c r="E144" s="31" t="str">
        <f t="shared" si="40"/>
        <v>  </v>
      </c>
      <c r="F144" s="31" t="str">
        <f t="shared" si="41"/>
        <v>'----</v>
      </c>
      <c r="G144" s="31" t="e">
        <f t="shared" si="42"/>
        <v>#VALUE!</v>
      </c>
      <c r="H144" s="31" t="e">
        <f t="shared" si="43"/>
        <v>#VALUE!</v>
      </c>
      <c r="I144" s="15">
        <v>143</v>
      </c>
      <c r="J144" s="25"/>
      <c r="K144" s="13"/>
      <c r="L144" s="20"/>
      <c r="M144" s="1"/>
      <c r="N144" s="7">
        <f t="shared" si="47"/>
      </c>
      <c r="O144" s="5">
        <f t="shared" si="44"/>
      </c>
      <c r="P144" s="5">
        <f t="shared" si="45"/>
      </c>
      <c r="Q144" s="5">
        <f t="shared" si="46"/>
      </c>
      <c r="R144" s="8">
        <f t="shared" si="48"/>
      </c>
      <c r="S144" s="8">
        <f t="shared" si="49"/>
      </c>
      <c r="T144" s="9">
        <f t="shared" si="50"/>
      </c>
    </row>
    <row r="145" spans="3:20" ht="15">
      <c r="C145" s="31">
        <f t="shared" si="38"/>
        <v>0</v>
      </c>
      <c r="D145" s="31">
        <f t="shared" si="39"/>
        <v>0</v>
      </c>
      <c r="E145" s="31" t="str">
        <f t="shared" si="40"/>
        <v>  </v>
      </c>
      <c r="F145" s="31" t="str">
        <f t="shared" si="41"/>
        <v>'----</v>
      </c>
      <c r="G145" s="31" t="e">
        <f t="shared" si="42"/>
        <v>#VALUE!</v>
      </c>
      <c r="H145" s="31" t="e">
        <f t="shared" si="43"/>
        <v>#VALUE!</v>
      </c>
      <c r="I145" s="15">
        <v>144</v>
      </c>
      <c r="J145" s="25"/>
      <c r="K145" s="13"/>
      <c r="L145" s="20"/>
      <c r="M145" s="1"/>
      <c r="N145" s="7">
        <f t="shared" si="47"/>
      </c>
      <c r="O145" s="5">
        <f t="shared" si="44"/>
      </c>
      <c r="P145" s="5">
        <f t="shared" si="45"/>
      </c>
      <c r="Q145" s="5">
        <f t="shared" si="46"/>
      </c>
      <c r="R145" s="8">
        <f t="shared" si="48"/>
      </c>
      <c r="S145" s="8">
        <f t="shared" si="49"/>
      </c>
      <c r="T145" s="9">
        <f t="shared" si="50"/>
      </c>
    </row>
    <row r="146" spans="3:20" ht="15">
      <c r="C146" s="31">
        <f t="shared" si="38"/>
        <v>0</v>
      </c>
      <c r="D146" s="31">
        <f t="shared" si="39"/>
        <v>0</v>
      </c>
      <c r="E146" s="31" t="str">
        <f t="shared" si="40"/>
        <v>  </v>
      </c>
      <c r="F146" s="31" t="str">
        <f t="shared" si="41"/>
        <v>'----</v>
      </c>
      <c r="G146" s="31" t="e">
        <f t="shared" si="42"/>
        <v>#VALUE!</v>
      </c>
      <c r="H146" s="31" t="e">
        <f t="shared" si="43"/>
        <v>#VALUE!</v>
      </c>
      <c r="I146" s="15">
        <v>145</v>
      </c>
      <c r="J146" s="25"/>
      <c r="K146" s="13"/>
      <c r="L146" s="20"/>
      <c r="M146" s="1"/>
      <c r="N146" s="7">
        <f t="shared" si="47"/>
      </c>
      <c r="O146" s="5">
        <f t="shared" si="44"/>
      </c>
      <c r="P146" s="5">
        <f t="shared" si="45"/>
      </c>
      <c r="Q146" s="5">
        <f t="shared" si="46"/>
      </c>
      <c r="R146" s="8">
        <f t="shared" si="48"/>
      </c>
      <c r="S146" s="8">
        <f t="shared" si="49"/>
      </c>
      <c r="T146" s="9">
        <f t="shared" si="50"/>
      </c>
    </row>
    <row r="147" spans="3:20" ht="15">
      <c r="C147" s="31">
        <f t="shared" si="38"/>
        <v>0</v>
      </c>
      <c r="D147" s="31">
        <f t="shared" si="39"/>
        <v>0</v>
      </c>
      <c r="E147" s="31" t="str">
        <f t="shared" si="40"/>
        <v>  </v>
      </c>
      <c r="F147" s="31" t="str">
        <f t="shared" si="41"/>
        <v>'----</v>
      </c>
      <c r="G147" s="31" t="e">
        <f t="shared" si="42"/>
        <v>#VALUE!</v>
      </c>
      <c r="H147" s="31" t="e">
        <f t="shared" si="43"/>
        <v>#VALUE!</v>
      </c>
      <c r="I147" s="15">
        <v>146</v>
      </c>
      <c r="J147" s="25"/>
      <c r="K147" s="13"/>
      <c r="L147" s="20"/>
      <c r="M147" s="1"/>
      <c r="N147" s="7">
        <f t="shared" si="47"/>
      </c>
      <c r="O147" s="5">
        <f t="shared" si="44"/>
      </c>
      <c r="P147" s="5">
        <f t="shared" si="45"/>
      </c>
      <c r="Q147" s="5">
        <f t="shared" si="46"/>
      </c>
      <c r="R147" s="8">
        <f t="shared" si="48"/>
      </c>
      <c r="S147" s="8">
        <f t="shared" si="49"/>
      </c>
      <c r="T147" s="9">
        <f t="shared" si="50"/>
      </c>
    </row>
    <row r="148" spans="3:20" ht="15">
      <c r="C148" s="31">
        <f t="shared" si="38"/>
        <v>0</v>
      </c>
      <c r="D148" s="31">
        <f t="shared" si="39"/>
        <v>0</v>
      </c>
      <c r="E148" s="31" t="str">
        <f t="shared" si="40"/>
        <v>  </v>
      </c>
      <c r="F148" s="31" t="str">
        <f t="shared" si="41"/>
        <v>'----</v>
      </c>
      <c r="G148" s="31" t="e">
        <f t="shared" si="42"/>
        <v>#VALUE!</v>
      </c>
      <c r="H148" s="31" t="e">
        <f t="shared" si="43"/>
        <v>#VALUE!</v>
      </c>
      <c r="I148" s="15">
        <v>147</v>
      </c>
      <c r="J148" s="25"/>
      <c r="K148" s="13"/>
      <c r="L148" s="20"/>
      <c r="M148" s="1"/>
      <c r="N148" s="7">
        <f t="shared" si="47"/>
      </c>
      <c r="O148" s="5">
        <f t="shared" si="44"/>
      </c>
      <c r="P148" s="5">
        <f t="shared" si="45"/>
      </c>
      <c r="Q148" s="5">
        <f t="shared" si="46"/>
      </c>
      <c r="R148" s="8">
        <f t="shared" si="48"/>
      </c>
      <c r="S148" s="8">
        <f t="shared" si="49"/>
      </c>
      <c r="T148" s="9">
        <f t="shared" si="50"/>
      </c>
    </row>
    <row r="149" spans="3:20" ht="15">
      <c r="C149" s="31">
        <f t="shared" si="38"/>
        <v>0</v>
      </c>
      <c r="D149" s="31">
        <f t="shared" si="39"/>
        <v>0</v>
      </c>
      <c r="E149" s="31" t="str">
        <f t="shared" si="40"/>
        <v>  </v>
      </c>
      <c r="F149" s="31" t="str">
        <f t="shared" si="41"/>
        <v>'----</v>
      </c>
      <c r="G149" s="31" t="e">
        <f t="shared" si="42"/>
        <v>#VALUE!</v>
      </c>
      <c r="H149" s="31" t="e">
        <f t="shared" si="43"/>
        <v>#VALUE!</v>
      </c>
      <c r="I149" s="15">
        <v>148</v>
      </c>
      <c r="J149" s="25"/>
      <c r="K149" s="13"/>
      <c r="L149" s="21"/>
      <c r="M149" s="1"/>
      <c r="N149" s="7">
        <f t="shared" si="47"/>
      </c>
      <c r="O149" s="5">
        <f t="shared" si="44"/>
      </c>
      <c r="P149" s="5">
        <f t="shared" si="45"/>
      </c>
      <c r="Q149" s="5">
        <f t="shared" si="46"/>
      </c>
      <c r="R149" s="8">
        <f t="shared" si="48"/>
      </c>
      <c r="S149" s="8">
        <f t="shared" si="49"/>
      </c>
      <c r="T149" s="9">
        <f t="shared" si="50"/>
      </c>
    </row>
    <row r="150" spans="3:20" ht="15">
      <c r="C150" s="31">
        <f t="shared" si="38"/>
        <v>0</v>
      </c>
      <c r="D150" s="31">
        <f t="shared" si="39"/>
        <v>0</v>
      </c>
      <c r="E150" s="31" t="str">
        <f t="shared" si="40"/>
        <v>  </v>
      </c>
      <c r="F150" s="31" t="str">
        <f t="shared" si="41"/>
        <v>'----</v>
      </c>
      <c r="G150" s="31" t="e">
        <f t="shared" si="42"/>
        <v>#VALUE!</v>
      </c>
      <c r="H150" s="31" t="e">
        <f t="shared" si="43"/>
        <v>#VALUE!</v>
      </c>
      <c r="I150" s="15">
        <v>149</v>
      </c>
      <c r="J150" s="25"/>
      <c r="K150" s="13"/>
      <c r="L150" s="21"/>
      <c r="M150" s="1"/>
      <c r="N150" s="7">
        <f t="shared" si="47"/>
      </c>
      <c r="O150" s="5">
        <f t="shared" si="44"/>
      </c>
      <c r="P150" s="5">
        <f t="shared" si="45"/>
      </c>
      <c r="Q150" s="5">
        <f t="shared" si="46"/>
      </c>
      <c r="R150" s="8">
        <f t="shared" si="48"/>
      </c>
      <c r="S150" s="8">
        <f t="shared" si="49"/>
      </c>
      <c r="T150" s="9">
        <f t="shared" si="50"/>
      </c>
    </row>
    <row r="151" spans="3:20" ht="15.75" thickBot="1">
      <c r="C151" s="31">
        <f t="shared" si="38"/>
        <v>0</v>
      </c>
      <c r="D151" s="31">
        <f t="shared" si="39"/>
        <v>0</v>
      </c>
      <c r="E151" s="31" t="str">
        <f t="shared" si="40"/>
        <v>  </v>
      </c>
      <c r="F151" s="31" t="str">
        <f t="shared" si="41"/>
        <v>'----</v>
      </c>
      <c r="G151" s="31" t="e">
        <f t="shared" si="42"/>
        <v>#VALUE!</v>
      </c>
      <c r="H151" s="31" t="e">
        <f t="shared" si="43"/>
        <v>#VALUE!</v>
      </c>
      <c r="I151" s="16">
        <v>150</v>
      </c>
      <c r="J151" s="26"/>
      <c r="K151" s="13"/>
      <c r="L151" s="22"/>
      <c r="M151" s="1"/>
      <c r="N151" s="7">
        <f t="shared" si="47"/>
      </c>
      <c r="O151" s="5">
        <f t="shared" si="44"/>
      </c>
      <c r="P151" s="5">
        <f t="shared" si="45"/>
      </c>
      <c r="Q151" s="5">
        <f t="shared" si="46"/>
      </c>
      <c r="R151" s="8">
        <f t="shared" si="48"/>
      </c>
      <c r="S151" s="8">
        <f t="shared" si="49"/>
      </c>
      <c r="T151" s="9">
        <f t="shared" si="50"/>
      </c>
    </row>
  </sheetData>
  <sheetProtection/>
  <mergeCells count="1">
    <mergeCell ref="N1:T1"/>
  </mergeCell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" shapeId="681897" r:id="rId1"/>
    <oleObject progId="" shapeId="3164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2012-01-20T01:35:24Z</cp:lastPrinted>
  <dcterms:created xsi:type="dcterms:W3CDTF">2012-01-11T20:12:08Z</dcterms:created>
  <dcterms:modified xsi:type="dcterms:W3CDTF">2012-03-01T13:04:31Z</dcterms:modified>
  <cp:category/>
  <cp:version/>
  <cp:contentType/>
  <cp:contentStatus/>
</cp:coreProperties>
</file>